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n Ha\Báo giá\BC Sở TC\Năm 2023\Tháng 1 2023\"/>
    </mc:Choice>
  </mc:AlternateContent>
  <bookViews>
    <workbookView xWindow="0" yWindow="0" windowWidth="23040" windowHeight="8796"/>
  </bookViews>
  <sheets>
    <sheet name="Sheet1" sheetId="1" r:id="rId1"/>
    <sheet name="Sheet2" sheetId="2" r:id="rId2"/>
  </sheets>
  <definedNames>
    <definedName name="_xlnm.Print_Area" localSheetId="0">Sheet1!$A$1:$L$200</definedName>
    <definedName name="_xlnm.Print_Titles" localSheetId="0">Sheet1!$6:$8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2" i="1" l="1"/>
  <c r="J132" i="1" s="1"/>
  <c r="I71" i="1" l="1"/>
  <c r="I69" i="1" l="1"/>
  <c r="I70" i="1"/>
  <c r="I72" i="1" l="1"/>
  <c r="I65" i="1" l="1"/>
  <c r="J65" i="1" s="1"/>
  <c r="I84" i="1" l="1"/>
  <c r="J84" i="1" s="1"/>
  <c r="I17" i="1" l="1"/>
  <c r="J17" i="1" s="1"/>
  <c r="I15" i="1" l="1"/>
  <c r="J15" i="1" s="1"/>
  <c r="I170" i="1" l="1"/>
  <c r="J170" i="1" s="1"/>
  <c r="I169" i="1"/>
  <c r="J169" i="1" s="1"/>
  <c r="I192" i="1" l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89" i="1"/>
  <c r="J189" i="1" s="1"/>
  <c r="I191" i="1"/>
  <c r="J191" i="1" s="1"/>
  <c r="I190" i="1"/>
  <c r="J190" i="1" s="1"/>
  <c r="I85" i="1" l="1"/>
  <c r="J85" i="1" s="1"/>
  <c r="I86" i="1"/>
  <c r="J86" i="1" s="1"/>
  <c r="I87" i="1"/>
  <c r="J87" i="1" s="1"/>
  <c r="I129" i="1" l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13" i="1"/>
  <c r="J113" i="1" s="1"/>
  <c r="I112" i="1"/>
  <c r="J112" i="1" s="1"/>
  <c r="I110" i="1"/>
  <c r="J110" i="1" s="1"/>
  <c r="I104" i="1"/>
  <c r="J104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108" i="1" l="1"/>
  <c r="J108" i="1" s="1"/>
  <c r="I106" i="1"/>
  <c r="J106" i="1" s="1"/>
  <c r="I111" i="1"/>
  <c r="J111" i="1" s="1"/>
  <c r="I103" i="1"/>
  <c r="J103" i="1" s="1"/>
  <c r="I105" i="1"/>
  <c r="J105" i="1" s="1"/>
  <c r="I107" i="1"/>
  <c r="J107" i="1" s="1"/>
  <c r="I109" i="1"/>
  <c r="J109" i="1" s="1"/>
  <c r="I165" i="1"/>
  <c r="J165" i="1" s="1"/>
  <c r="I164" i="1"/>
  <c r="J164" i="1" s="1"/>
  <c r="I41" i="1"/>
  <c r="J41" i="1" s="1"/>
  <c r="I45" i="1"/>
  <c r="J45" i="1" s="1"/>
  <c r="I46" i="1"/>
  <c r="J46" i="1" s="1"/>
  <c r="I47" i="1"/>
  <c r="J47" i="1" s="1"/>
  <c r="I48" i="1"/>
  <c r="J48" i="1" s="1"/>
  <c r="I50" i="1"/>
  <c r="J50" i="1" s="1"/>
  <c r="I51" i="1"/>
  <c r="J51" i="1" s="1"/>
  <c r="I53" i="1"/>
  <c r="J53" i="1" s="1"/>
  <c r="I54" i="1"/>
  <c r="J54" i="1" s="1"/>
  <c r="I56" i="1"/>
  <c r="J56" i="1" s="1"/>
  <c r="I57" i="1"/>
  <c r="J57" i="1" s="1"/>
  <c r="I60" i="1"/>
  <c r="J60" i="1" s="1"/>
  <c r="I61" i="1"/>
  <c r="J61" i="1" s="1"/>
  <c r="I63" i="1"/>
  <c r="J63" i="1" s="1"/>
  <c r="I64" i="1"/>
  <c r="J64" i="1" s="1"/>
  <c r="I66" i="1"/>
  <c r="J66" i="1" s="1"/>
  <c r="I67" i="1"/>
  <c r="J67" i="1" s="1"/>
  <c r="I68" i="1"/>
  <c r="J68" i="1" s="1"/>
  <c r="J70" i="1"/>
  <c r="J71" i="1"/>
  <c r="J72" i="1"/>
  <c r="I35" i="1"/>
  <c r="J35" i="1" s="1"/>
  <c r="I36" i="1"/>
  <c r="J36" i="1" s="1"/>
  <c r="I37" i="1"/>
  <c r="J37" i="1" s="1"/>
  <c r="I40" i="1"/>
  <c r="J40" i="1" s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40" i="1" s="1"/>
  <c r="A94" i="1"/>
  <c r="A95" i="1" s="1"/>
  <c r="A96" i="1" s="1"/>
  <c r="A97" i="1" s="1"/>
  <c r="A98" i="1" s="1"/>
  <c r="A99" i="1" s="1"/>
  <c r="A100" i="1" s="1"/>
  <c r="A101" i="1" s="1"/>
  <c r="A84" i="1"/>
  <c r="A85" i="1" s="1"/>
  <c r="A86" i="1" s="1"/>
  <c r="A87" i="1" s="1"/>
  <c r="A88" i="1" s="1"/>
  <c r="A89" i="1" s="1"/>
  <c r="A90" i="1" s="1"/>
  <c r="A91" i="1" s="1"/>
  <c r="I81" i="1" l="1"/>
  <c r="J81" i="1" s="1"/>
  <c r="I80" i="1"/>
  <c r="J80" i="1" s="1"/>
  <c r="I33" i="1" l="1"/>
  <c r="J33" i="1" s="1"/>
  <c r="I174" i="1" l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73" i="1"/>
  <c r="J173" i="1" s="1"/>
  <c r="I172" i="1"/>
  <c r="J172" i="1" s="1"/>
  <c r="I148" i="1"/>
  <c r="J148" i="1" s="1"/>
  <c r="I147" i="1"/>
  <c r="J147" i="1" s="1"/>
  <c r="I145" i="1"/>
  <c r="J145" i="1" s="1"/>
  <c r="I144" i="1"/>
  <c r="J144" i="1" s="1"/>
  <c r="I142" i="1"/>
  <c r="J142" i="1" s="1"/>
  <c r="I141" i="1"/>
  <c r="J141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1" i="1"/>
  <c r="J131" i="1" s="1"/>
  <c r="I77" i="1" l="1"/>
  <c r="J77" i="1" s="1"/>
  <c r="I78" i="1"/>
  <c r="J78" i="1" s="1"/>
  <c r="I75" i="1"/>
  <c r="J75" i="1" s="1"/>
  <c r="I74" i="1"/>
  <c r="J74" i="1" s="1"/>
  <c r="I88" i="1"/>
  <c r="J88" i="1" s="1"/>
  <c r="I89" i="1"/>
  <c r="J89" i="1" s="1"/>
  <c r="I90" i="1"/>
  <c r="J90" i="1" s="1"/>
  <c r="I91" i="1"/>
  <c r="J91" i="1" s="1"/>
  <c r="I83" i="1"/>
  <c r="J83" i="1" s="1"/>
  <c r="I167" i="1" l="1"/>
  <c r="J167" i="1" s="1"/>
  <c r="I166" i="1"/>
  <c r="J166" i="1" s="1"/>
  <c r="I161" i="1" l="1"/>
  <c r="J161" i="1" s="1"/>
  <c r="I160" i="1"/>
  <c r="J160" i="1" s="1"/>
  <c r="I158" i="1"/>
  <c r="J158" i="1" s="1"/>
  <c r="I157" i="1"/>
  <c r="J157" i="1" s="1"/>
  <c r="I155" i="1"/>
  <c r="J155" i="1" s="1"/>
  <c r="I154" i="1"/>
  <c r="J154" i="1" s="1"/>
  <c r="I152" i="1"/>
  <c r="J152" i="1" s="1"/>
  <c r="I151" i="1"/>
  <c r="J151" i="1" s="1"/>
  <c r="I12" i="1" l="1"/>
  <c r="J12" i="1" s="1"/>
  <c r="I13" i="1"/>
  <c r="J13" i="1" s="1"/>
  <c r="I14" i="1"/>
  <c r="J14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1" i="1" l="1"/>
  <c r="J11" i="1" s="1"/>
</calcChain>
</file>

<file path=xl/comments1.xml><?xml version="1.0" encoding="utf-8"?>
<comments xmlns="http://schemas.openxmlformats.org/spreadsheetml/2006/main">
  <authors>
    <author>USER</author>
  </authors>
  <commentList>
    <comment ref="G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O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P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Q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V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X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Z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AA1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M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O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W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X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Z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AA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<sst xmlns="http://schemas.openxmlformats.org/spreadsheetml/2006/main" count="793" uniqueCount="445">
  <si>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</si>
  <si>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</si>
  <si>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</si>
  <si>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</si>
  <si>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</si>
  <si>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</si>
  <si>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</si>
  <si>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</si>
  <si>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</si>
  <si>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</si>
  <si>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</si>
  <si>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</si>
  <si>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</si>
  <si>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</si>
  <si>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</si>
  <si>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</si>
  <si>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</si>
  <si>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</si>
  <si>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</si>
  <si>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</si>
  <si>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</si>
  <si>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</si>
  <si>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</si>
  <si>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</si>
  <si>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</si>
  <si>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</si>
  <si>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</si>
  <si>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</si>
  <si>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</si>
  <si>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</si>
  <si>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</si>
  <si>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</si>
  <si>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</si>
  <si>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</si>
  <si>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</si>
  <si>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</si>
  <si>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</si>
  <si>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</si>
  <si>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</si>
  <si>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</si>
  <si>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</si>
  <si>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</si>
  <si>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</si>
  <si>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</si>
  <si>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</si>
  <si>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</si>
  <si>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</si>
  <si>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</si>
  <si>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</si>
  <si>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</si>
  <si>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</si>
  <si>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</si>
  <si>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</si>
  <si>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</si>
  <si>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</si>
  <si>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</si>
  <si>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</si>
  <si>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</si>
  <si>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</si>
  <si>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</si>
  <si>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</si>
  <si>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</si>
  <si>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</si>
  <si>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</si>
  <si>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</si>
  <si>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</si>
  <si>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</si>
  <si>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</si>
  <si>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</si>
  <si>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</si>
  <si>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</si>
  <si>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</si>
  <si>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</si>
  <si>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</si>
  <si>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</si>
  <si>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</si>
  <si>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</si>
  <si>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</si>
  <si>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</si>
  <si>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</si>
  <si>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</si>
  <si>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</si>
  <si>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</si>
  <si>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</si>
  <si>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</si>
  <si>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</si>
  <si>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</si>
  <si>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</si>
  <si>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</si>
  <si>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</si>
  <si>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</si>
  <si>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</si>
  <si>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</si>
  <si>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</si>
  <si>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</si>
  <si>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</si>
  <si>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</si>
  <si>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</si>
  <si>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</si>
  <si>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</si>
  <si>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</si>
  <si>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</si>
  <si>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</si>
  <si>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</si>
  <si>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</si>
  <si>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</si>
  <si>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</si>
  <si>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</si>
  <si>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</si>
  <si>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</si>
  <si>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</si>
  <si>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</si>
  <si>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</si>
  <si>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</si>
  <si>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</si>
  <si>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</si>
  <si>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</si>
  <si>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</si>
  <si>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</si>
  <si>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</si>
  <si>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</si>
  <si>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</si>
  <si>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</si>
  <si>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</si>
  <si>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</si>
  <si>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</si>
  <si>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</si>
  <si>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</si>
  <si>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</si>
  <si>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</si>
  <si>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</si>
  <si>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</si>
  <si>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</si>
  <si>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</si>
  <si>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</si>
  <si>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</si>
  <si>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</si>
  <si>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</si>
  <si>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</si>
  <si>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</si>
  <si>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</si>
  <si>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</si>
  <si>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</si>
  <si>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</si>
  <si>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</si>
  <si>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</si>
  <si>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</si>
  <si>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</si>
  <si>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</si>
  <si>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</si>
  <si>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</si>
  <si>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</si>
  <si>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</si>
  <si>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</si>
  <si>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</si>
  <si>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</si>
  <si>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</si>
  <si>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</si>
  <si>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</si>
  <si>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</si>
  <si>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</si>
  <si>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</si>
  <si>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</si>
  <si>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</si>
  <si>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</si>
  <si>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</si>
  <si>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</si>
  <si>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</si>
  <si>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</si>
  <si>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</si>
  <si>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</si>
  <si>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</si>
  <si>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</si>
  <si>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</si>
  <si>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</si>
  <si>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</si>
  <si>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</si>
  <si>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</si>
  <si>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</si>
  <si>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</si>
  <si>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</si>
  <si>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</si>
  <si>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</si>
  <si>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</si>
  <si>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</si>
  <si>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</si>
  <si>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</si>
  <si>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</si>
  <si>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</si>
  <si>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</si>
  <si>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</si>
  <si>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</si>
  <si>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</si>
  <si>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</si>
  <si>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</si>
  <si>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</si>
  <si>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</si>
  <si>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</si>
  <si>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</si>
  <si>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</si>
  <si>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</si>
  <si>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</si>
  <si>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</si>
  <si>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</si>
  <si>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</si>
  <si>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</si>
  <si>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</si>
  <si>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</si>
  <si>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</si>
  <si>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</si>
  <si>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</si>
  <si>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</si>
  <si>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</si>
  <si>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</si>
  <si>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</si>
  <si>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</si>
  <si>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</si>
  <si>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</si>
  <si>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</si>
  <si>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</si>
  <si>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</si>
  <si>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</si>
  <si>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</si>
  <si>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</si>
  <si>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</si>
  <si>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</si>
  <si>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</si>
  <si>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</si>
  <si>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</si>
  <si>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</si>
  <si>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</si>
  <si>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</si>
  <si>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</si>
  <si>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</si>
  <si>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</si>
  <si>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</si>
  <si>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</si>
  <si>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</si>
  <si>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</si>
  <si>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</si>
  <si>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</si>
  <si>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</si>
  <si>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</si>
  <si>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</si>
  <si>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</si>
  <si>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</si>
  <si>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</si>
  <si>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</si>
  <si>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</si>
  <si>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</si>
  <si>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</si>
  <si>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</si>
  <si>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</si>
  <si>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</si>
  <si>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</si>
  <si>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</si>
  <si>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</si>
  <si>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</si>
  <si>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</si>
  <si>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</si>
  <si>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</si>
  <si>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</si>
  <si>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</si>
  <si>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</si>
  <si>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</si>
  <si>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</si>
  <si>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</si>
  <si>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</si>
  <si>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</si>
  <si>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</si>
  <si>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</si>
  <si>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</si>
  <si>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</si>
  <si>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</si>
  <si>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</si>
  <si>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</si>
  <si>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</si>
  <si>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</si>
  <si>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</si>
  <si>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</si>
  <si>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</si>
  <si>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</si>
  <si>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</si>
  <si>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</si>
  <si>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</si>
  <si>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</si>
  <si>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</si>
  <si>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</si>
  <si>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</si>
  <si>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</si>
  <si>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</si>
  <si>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</si>
  <si>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</si>
  <si>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</si>
  <si>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</si>
  <si>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</si>
  <si>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</si>
  <si>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</si>
  <si>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</si>
  <si>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</si>
  <si>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</si>
  <si>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</si>
  <si>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</si>
  <si>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</si>
  <si>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</si>
  <si>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</si>
  <si>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</si>
  <si>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</si>
  <si>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</si>
  <si>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</si>
  <si>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</si>
  <si>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</si>
  <si>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</si>
  <si>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</si>
  <si>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</si>
  <si>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</si>
  <si>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</si>
  <si>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</si>
  <si>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</si>
  <si>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</si>
  <si>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</si>
  <si>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</si>
  <si>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</si>
  <si>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</si>
  <si>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</si>
  <si>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</si>
  <si>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</si>
  <si>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</si>
  <si>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</si>
  <si>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</si>
  <si>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</si>
  <si>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</si>
  <si>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</si>
  <si>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</si>
  <si>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</si>
  <si>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</si>
  <si>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</si>
  <si>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</si>
  <si>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</si>
  <si>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</si>
  <si>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</si>
  <si>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</si>
  <si>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</si>
  <si>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</si>
  <si>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</si>
  <si>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</si>
  <si>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</si>
  <si>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</si>
  <si>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</si>
  <si>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</si>
  <si>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</si>
  <si>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</si>
  <si>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</si>
  <si>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</si>
  <si>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</si>
  <si>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</si>
  <si>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</si>
  <si>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</si>
  <si>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</si>
  <si>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</si>
  <si>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</si>
  <si>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</si>
  <si>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</si>
  <si>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</si>
  <si>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</si>
  <si>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</si>
  <si>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</si>
  <si>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</si>
  <si>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</si>
  <si>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</si>
  <si>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</si>
  <si>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</si>
  <si>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</si>
  <si>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</si>
  <si>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</si>
  <si>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</si>
  <si>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</si>
  <si>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</si>
  <si>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</si>
  <si>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</si>
  <si>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</si>
  <si>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</si>
  <si>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</si>
  <si>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</si>
  <si>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</si>
  <si>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</si>
  <si>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</si>
  <si>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</si>
  <si>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</si>
  <si>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</si>
  <si>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</si>
  <si>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</si>
  <si>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</si>
  <si>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</si>
  <si>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</si>
  <si>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</si>
  <si>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Công ty TNHH Tây Ninh tours (áp dụng khách đoàn 35-40 người)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</si>
  <si>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</si>
  <si>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</si>
  <si>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</si>
  <si>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</si>
  <si>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</si>
  <si>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</si>
  <si>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</si>
  <si>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</si>
  <si>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</si>
  <si>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</si>
  <si>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</si>
  <si>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</si>
  <si>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</si>
  <si>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</si>
  <si>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Sở Công thương</t>
  </si>
  <si>
    <t>Thương lái</t>
  </si>
  <si>
    <t>Công ty CP xi măng Fico Tây Ninh (giá giao tại nhà máy)</t>
  </si>
  <si>
    <t>Công ty TNHH Hiệp Hòa Lợi (Giá tại nhà máy)</t>
  </si>
  <si>
    <t>Tháng 11 năm 2020 - BVĐK tỉnh không làm dịch vụ siêu âm nữa. Dịch vụ siêu âm này là của TTYT huyện Gò Dầu</t>
  </si>
  <si>
    <t>Giá Trung bình được điều tra tại các Chợ trên địa bàn Tây Ninh</t>
  </si>
  <si>
    <t>Thép VINAKYOEI</t>
  </si>
  <si>
    <t>PCB40 bao 50kg</t>
  </si>
  <si>
    <t>bình</t>
  </si>
  <si>
    <t>Công văn số 7269/VP-TH ngày 26/10/2021 của UBND tỉnh</t>
  </si>
  <si>
    <t>Cty Phân Bón và Hóa chất dầu Khí</t>
  </si>
  <si>
    <t>Sofit 350 EC 500ml</t>
  </si>
  <si>
    <t>Pretilachlor 300g/l + Fenclorim 100g/l</t>
  </si>
  <si>
    <t>06.0010</t>
  </si>
  <si>
    <t>Phòng TC-KH Gò Dầu</t>
  </si>
  <si>
    <t>Giống lúa OM18</t>
  </si>
  <si>
    <t>Bao 40 Kg, Cty TNHH Lộc Trời</t>
  </si>
  <si>
    <t>TTYT huyện Gò Dầu k còn dịch vụ siêu âm</t>
  </si>
  <si>
    <t>Cty Phân Bón Cần Thơ</t>
  </si>
  <si>
    <t>Sở GTVT</t>
  </si>
  <si>
    <t xml:space="preserve">Dielac Grow plus 2+
</t>
  </si>
  <si>
    <r>
      <t>Công nghệ thông tin, khách sạn, du lịch</t>
    </r>
    <r>
      <rPr>
        <b/>
        <sz val="10"/>
        <rFont val="Times New Roman"/>
        <family val="1"/>
      </rPr>
      <t>.</t>
    </r>
  </si>
  <si>
    <t>Tuyến BX Tây Ninh- Tân Hà (63km)</t>
  </si>
  <si>
    <t>CN Công ty CP TĐ Mai Linh tại Tây Ninh từ ngày 25/8/2022</t>
  </si>
  <si>
    <t>Công ty TNHH MTV Đồng Phước Tây Ninh từ ngày 24/8/2022</t>
  </si>
  <si>
    <t>Công văn số 1740/UBND ngày 12/10/2022 của UBND huyện Tân Biên)</t>
  </si>
  <si>
    <t>Công ty TNHH SX XD TM và DV Huỳnh Anh (giá thực hiện từ ngày 14/12/2022)</t>
  </si>
  <si>
    <t>Khạch sạn Victory</t>
  </si>
  <si>
    <t>Nhà nghĩ Thư giãn</t>
  </si>
  <si>
    <t>Tên tệp: 01-2023-TNI</t>
  </si>
  <si>
    <t>BẢNG GIÁ THỊ TRƯỜNG THÁNG 01 NĂM 2023</t>
  </si>
  <si>
    <t>Công ty TNHH XNK TM CN DV Hùng Duy (giá thực hiện từ ngày 12/01/2023)</t>
  </si>
  <si>
    <t>Công ty Cổ phần Xăng Dầu Dầu khí Tây Ninh (giá kê khai thức hiện từ 15g ngày 11/01/2023</t>
  </si>
  <si>
    <t>(Ban hành kèm theo Báo cáo số:          /BC-STC ngày       / 02 /2023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</si>
</sst>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5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8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4" fillId="0" borderId="0" xfId="0" applyFont="1" applyFill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/>
    <xf numFmtId="0" fontId="12" fillId="0" borderId="6" xfId="0" applyFont="1" applyBorder="1"/>
    <xf numFmtId="0" fontId="12" fillId="3" borderId="6" xfId="0" applyFont="1" applyFill="1" applyBorder="1"/>
    <xf numFmtId="166" fontId="14" fillId="3" borderId="6" xfId="1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166" fontId="14" fillId="3" borderId="6" xfId="1" applyNumberFormat="1" applyFont="1" applyFill="1" applyBorder="1" applyAlignment="1">
      <alignment horizontal="justify" vertical="center" wrapText="1"/>
    </xf>
    <xf numFmtId="167" fontId="14" fillId="3" borderId="6" xfId="1" applyNumberFormat="1" applyFont="1" applyFill="1" applyBorder="1" applyAlignment="1">
      <alignment horizontal="justify" vertical="center" wrapText="1"/>
    </xf>
    <xf numFmtId="37" fontId="14" fillId="3" borderId="6" xfId="0" applyNumberFormat="1" applyFont="1" applyFill="1" applyBorder="1" applyAlignment="1">
      <alignment horizontal="right" vertical="center" wrapText="1"/>
    </xf>
    <xf numFmtId="164" fontId="14" fillId="3" borderId="6" xfId="1" applyNumberFormat="1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right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vertical="center" wrapText="1"/>
    </xf>
    <xf numFmtId="166" fontId="14" fillId="3" borderId="6" xfId="1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quotePrefix="1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37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2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justify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37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justify" vertical="center" wrapText="1"/>
    </xf>
    <xf numFmtId="10" fontId="9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horizontal="justify" vertical="center" wrapText="1"/>
    </xf>
    <xf numFmtId="0" fontId="13" fillId="0" borderId="1" xfId="0" applyFont="1" applyFill="1" applyBorder="1"/>
    <xf numFmtId="164" fontId="9" fillId="0" borderId="1" xfId="1" applyNumberFormat="1" applyFont="1" applyFill="1" applyBorder="1" applyAlignment="1">
      <alignment horizontal="justify" vertical="center" wrapText="1"/>
    </xf>
    <xf numFmtId="0" fontId="13" fillId="0" borderId="0" xfId="0" applyFont="1" applyFill="1"/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/>
    <xf numFmtId="10" fontId="9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165" fontId="26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9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13" fillId="3" borderId="0" xfId="0" applyFont="1" applyFill="1" applyBorder="1"/>
    <xf numFmtId="3" fontId="4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justify" vertical="center" wrapText="1"/>
    </xf>
    <xf numFmtId="166" fontId="9" fillId="3" borderId="0" xfId="1" applyNumberFormat="1" applyFont="1" applyFill="1" applyBorder="1" applyAlignment="1">
      <alignment horizontal="justify" vertical="center" wrapText="1"/>
    </xf>
    <xf numFmtId="167" fontId="2" fillId="3" borderId="0" xfId="1" applyNumberFormat="1" applyFont="1" applyFill="1" applyBorder="1" applyAlignment="1">
      <alignment horizontal="justify" vertical="center" wrapText="1"/>
    </xf>
    <xf numFmtId="167" fontId="9" fillId="3" borderId="0" xfId="1" applyNumberFormat="1" applyFont="1" applyFill="1" applyBorder="1" applyAlignment="1">
      <alignment horizontal="justify" vertical="center" wrapText="1"/>
    </xf>
    <xf numFmtId="37" fontId="2" fillId="3" borderId="0" xfId="0" applyNumberFormat="1" applyFont="1" applyFill="1" applyBorder="1" applyAlignment="1">
      <alignment horizontal="right" vertical="center" wrapText="1"/>
    </xf>
    <xf numFmtId="37" fontId="9" fillId="3" borderId="0" xfId="0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Border="1" applyAlignment="1">
      <alignment horizontal="justify" vertical="center" wrapText="1"/>
    </xf>
    <xf numFmtId="164" fontId="9" fillId="3" borderId="0" xfId="1" applyNumberFormat="1" applyFont="1" applyFill="1" applyBorder="1" applyAlignment="1">
      <alignment horizontal="justify" vertical="center" wrapText="1"/>
    </xf>
    <xf numFmtId="0" fontId="4" fillId="3" borderId="0" xfId="0" applyFont="1" applyFill="1" applyBorder="1" applyAlignment="1"/>
    <xf numFmtId="3" fontId="14" fillId="3" borderId="0" xfId="0" applyNumberFormat="1" applyFont="1" applyFill="1" applyBorder="1" applyAlignment="1">
      <alignment horizontal="right" vertical="center" wrapText="1"/>
    </xf>
    <xf numFmtId="166" fontId="14" fillId="3" borderId="0" xfId="1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0" fontId="12" fillId="3" borderId="0" xfId="0" applyFont="1" applyFill="1" applyBorder="1"/>
    <xf numFmtId="3" fontId="21" fillId="3" borderId="0" xfId="0" applyNumberFormat="1" applyFont="1" applyFill="1" applyBorder="1"/>
    <xf numFmtId="3" fontId="12" fillId="3" borderId="0" xfId="0" applyNumberFormat="1" applyFont="1" applyFill="1" applyBorder="1"/>
    <xf numFmtId="0" fontId="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horizontal="center" vertical="center" wrapText="1"/>
    </xf>
    <xf numFmtId="166" fontId="9" fillId="3" borderId="0" xfId="1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9" fillId="3" borderId="0" xfId="0" applyNumberFormat="1" applyFont="1" applyFill="1" applyBorder="1" applyAlignment="1">
      <alignment vertical="center" wrapText="1"/>
    </xf>
    <xf numFmtId="3" fontId="9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166" fontId="2" fillId="3" borderId="0" xfId="1" applyNumberFormat="1" applyFont="1" applyFill="1" applyBorder="1" applyAlignment="1">
      <alignment vertical="center" wrapText="1"/>
    </xf>
    <xf numFmtId="166" fontId="9" fillId="3" borderId="0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3" fontId="20" fillId="3" borderId="0" xfId="0" applyNumberFormat="1" applyFont="1" applyFill="1" applyBorder="1"/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/>
    <xf numFmtId="3" fontId="13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37" fontId="9" fillId="0" borderId="9" xfId="0" applyNumberFormat="1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166" fontId="9" fillId="0" borderId="9" xfId="1" applyNumberFormat="1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3"/>
  <sheetViews>
    <sheetView tabSelected="1" zoomScale="85" zoomScaleNormal="85" workbookViewId="0">
      <selection activeCell="H10" sqref="H10"/>
    </sheetView>
  </sheetViews>
  <sheetFormatPr defaultColWidth="9.109375" defaultRowHeight="13.8" x14ac:dyDescent="0.25"/>
  <cols>
    <col min="1" max="1" width="5" style="9" customWidth="1"/>
    <col min="2" max="2" width="10.6640625" style="9" customWidth="1"/>
    <col min="3" max="3" width="21" style="9" customWidth="1"/>
    <col min="4" max="4" width="18" style="9" customWidth="1"/>
    <col min="5" max="7" width="10.6640625" style="9" customWidth="1"/>
    <col min="8" max="8" width="10.6640625" style="16" customWidth="1"/>
    <col min="9" max="10" width="10.6640625" style="9" customWidth="1"/>
    <col min="11" max="11" width="10.6640625" style="10" customWidth="1"/>
    <col min="12" max="12" width="14" style="9" customWidth="1"/>
    <col min="13" max="13" width="9.109375" style="16" customWidth="1"/>
    <col min="14" max="14" width="12.33203125" style="16" customWidth="1"/>
    <col min="15" max="15" width="10.88671875" style="9" customWidth="1"/>
    <col min="16" max="16" width="13.88671875" style="9" customWidth="1"/>
    <col min="17" max="17" width="10.33203125" style="9" customWidth="1"/>
    <col min="18" max="18" width="11.44140625" style="9" customWidth="1"/>
    <col min="19" max="19" width="11.6640625" style="9" customWidth="1"/>
    <col min="20" max="20" width="13.109375" style="9" customWidth="1"/>
    <col min="21" max="21" width="15.77734375" style="9" customWidth="1"/>
    <col min="22" max="23" width="9.109375" style="9" customWidth="1"/>
    <col min="24" max="24" width="11.77734375" style="9" customWidth="1"/>
    <col min="25" max="16384" width="9.109375" style="9"/>
  </cols>
  <sheetData>
    <row r="1" spans="1:28" ht="15.6" x14ac:dyDescent="0.25">
      <c r="A1" s="80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17"/>
    </row>
    <row r="2" spans="1:28" ht="16.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81" t="s">
        <v>440</v>
      </c>
      <c r="L2" s="17"/>
    </row>
    <row r="3" spans="1:28" ht="15.6" x14ac:dyDescent="0.25">
      <c r="A3" s="163" t="s">
        <v>441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28" ht="15.75" customHeight="1" x14ac:dyDescent="0.25">
      <c r="A4" s="168" t="s">
        <v>444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28" x14ac:dyDescent="0.25">
      <c r="A5" s="82"/>
      <c r="B5" s="17"/>
      <c r="C5" s="17"/>
      <c r="D5" s="17"/>
      <c r="E5" s="17"/>
      <c r="F5" s="17"/>
      <c r="G5" s="17"/>
      <c r="H5" s="17"/>
      <c r="I5" s="17"/>
      <c r="J5" s="17"/>
      <c r="K5" s="22"/>
      <c r="L5" s="17"/>
    </row>
    <row r="6" spans="1:28" ht="24" customHeight="1" x14ac:dyDescent="0.25">
      <c r="A6" s="158" t="s">
        <v>1</v>
      </c>
      <c r="B6" s="158" t="s">
        <v>2</v>
      </c>
      <c r="C6" s="158" t="s">
        <v>3</v>
      </c>
      <c r="D6" s="158" t="s">
        <v>4</v>
      </c>
      <c r="E6" s="158" t="s">
        <v>5</v>
      </c>
      <c r="F6" s="158" t="s">
        <v>6</v>
      </c>
      <c r="G6" s="158" t="s">
        <v>7</v>
      </c>
      <c r="H6" s="167" t="s">
        <v>8</v>
      </c>
      <c r="I6" s="167" t="s">
        <v>9</v>
      </c>
      <c r="J6" s="158" t="s">
        <v>225</v>
      </c>
      <c r="K6" s="158" t="s">
        <v>10</v>
      </c>
      <c r="L6" s="158" t="s">
        <v>11</v>
      </c>
      <c r="O6" s="17"/>
      <c r="Q6" s="24"/>
      <c r="R6" s="24"/>
    </row>
    <row r="7" spans="1:28" x14ac:dyDescent="0.25">
      <c r="A7" s="158"/>
      <c r="B7" s="158"/>
      <c r="C7" s="158"/>
      <c r="D7" s="158"/>
      <c r="E7" s="158"/>
      <c r="F7" s="158" t="s">
        <v>6</v>
      </c>
      <c r="G7" s="158"/>
      <c r="H7" s="167"/>
      <c r="I7" s="167"/>
      <c r="J7" s="158"/>
      <c r="K7" s="158"/>
      <c r="L7" s="158"/>
      <c r="O7" s="17"/>
      <c r="Q7" s="24"/>
      <c r="R7" s="24"/>
    </row>
    <row r="8" spans="1:28" s="10" customFormat="1" x14ac:dyDescent="0.25">
      <c r="A8" s="83">
        <v>-1</v>
      </c>
      <c r="B8" s="83">
        <v>-2</v>
      </c>
      <c r="C8" s="83">
        <v>-3</v>
      </c>
      <c r="D8" s="83">
        <v>-4</v>
      </c>
      <c r="E8" s="83">
        <v>-5</v>
      </c>
      <c r="F8" s="83">
        <v>-6</v>
      </c>
      <c r="G8" s="83">
        <v>-7</v>
      </c>
      <c r="H8" s="83">
        <v>-8</v>
      </c>
      <c r="I8" s="83" t="s">
        <v>101</v>
      </c>
      <c r="J8" s="83" t="s">
        <v>12</v>
      </c>
      <c r="K8" s="83">
        <v>-11</v>
      </c>
      <c r="L8" s="83">
        <v>-12</v>
      </c>
      <c r="M8" s="23"/>
      <c r="N8" s="23"/>
      <c r="O8" s="22"/>
      <c r="Q8" s="44"/>
      <c r="R8" s="44"/>
    </row>
    <row r="9" spans="1:28" x14ac:dyDescent="0.25">
      <c r="A9" s="95" t="s">
        <v>13</v>
      </c>
      <c r="B9" s="84" t="s">
        <v>287</v>
      </c>
      <c r="C9" s="160" t="s">
        <v>14</v>
      </c>
      <c r="D9" s="160"/>
      <c r="E9" s="160"/>
      <c r="F9" s="160"/>
      <c r="G9" s="160"/>
      <c r="H9" s="160"/>
      <c r="I9" s="160"/>
      <c r="J9" s="160"/>
      <c r="K9" s="160"/>
      <c r="L9" s="160"/>
      <c r="M9" s="25"/>
      <c r="N9" s="118"/>
      <c r="O9" s="102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39.6" customHeight="1" x14ac:dyDescent="0.25">
      <c r="A10" s="92">
        <v>1</v>
      </c>
      <c r="B10" s="85" t="s">
        <v>103</v>
      </c>
      <c r="C10" s="52" t="s">
        <v>168</v>
      </c>
      <c r="D10" s="53" t="s">
        <v>169</v>
      </c>
      <c r="E10" s="157" t="s">
        <v>15</v>
      </c>
      <c r="F10" s="53"/>
      <c r="G10" s="54"/>
      <c r="H10" s="54"/>
      <c r="I10" s="54"/>
      <c r="J10" s="55"/>
      <c r="K10" s="161" t="s">
        <v>335</v>
      </c>
      <c r="L10" s="53"/>
      <c r="M10" s="26"/>
      <c r="N10" s="97"/>
      <c r="O10" s="97"/>
      <c r="P10" s="101"/>
      <c r="Q10" s="101"/>
      <c r="R10" s="98"/>
      <c r="S10" s="101"/>
      <c r="T10" s="101"/>
      <c r="U10" s="136"/>
      <c r="V10" s="98"/>
      <c r="W10" s="101"/>
      <c r="X10" s="101"/>
      <c r="Y10" s="101"/>
      <c r="Z10" s="101"/>
      <c r="AA10" s="101"/>
      <c r="AB10" s="101"/>
    </row>
    <row r="11" spans="1:28" ht="14.4" customHeight="1" x14ac:dyDescent="0.25">
      <c r="A11" s="92"/>
      <c r="B11" s="85"/>
      <c r="C11" s="52" t="s">
        <v>295</v>
      </c>
      <c r="D11" s="53"/>
      <c r="E11" s="157"/>
      <c r="F11" s="53" t="s">
        <v>306</v>
      </c>
      <c r="G11" s="56">
        <v>9800</v>
      </c>
      <c r="H11" s="56">
        <v>9800</v>
      </c>
      <c r="I11" s="57">
        <f>H11-G11</f>
        <v>0</v>
      </c>
      <c r="J11" s="58">
        <f>I11/G11</f>
        <v>0</v>
      </c>
      <c r="K11" s="162"/>
      <c r="L11" s="53"/>
      <c r="M11" s="27"/>
      <c r="N11" s="99"/>
      <c r="O11" s="99"/>
      <c r="P11" s="99"/>
      <c r="Q11" s="99"/>
      <c r="R11" s="100"/>
      <c r="S11" s="101"/>
      <c r="T11" s="101"/>
      <c r="U11" s="136"/>
      <c r="V11" s="100"/>
      <c r="W11" s="100"/>
      <c r="X11" s="102"/>
      <c r="Y11" s="103"/>
      <c r="Z11" s="103"/>
      <c r="AA11" s="100"/>
      <c r="AB11" s="101"/>
    </row>
    <row r="12" spans="1:28" ht="43.8" customHeight="1" x14ac:dyDescent="0.25">
      <c r="A12" s="92"/>
      <c r="B12" s="85"/>
      <c r="C12" s="52" t="s">
        <v>296</v>
      </c>
      <c r="D12" s="53"/>
      <c r="E12" s="157"/>
      <c r="F12" s="53" t="s">
        <v>306</v>
      </c>
      <c r="G12" s="56">
        <v>15100</v>
      </c>
      <c r="H12" s="56">
        <v>15200</v>
      </c>
      <c r="I12" s="57">
        <f t="shared" ref="I12:I33" si="0">H12-G12</f>
        <v>100</v>
      </c>
      <c r="J12" s="58">
        <f t="shared" ref="J12:J37" si="1">I12/G12</f>
        <v>6.6225165562913907E-3</v>
      </c>
      <c r="K12" s="51" t="s">
        <v>335</v>
      </c>
      <c r="L12" s="53"/>
      <c r="M12" s="27"/>
      <c r="N12" s="99"/>
      <c r="O12" s="99"/>
      <c r="P12" s="99"/>
      <c r="Q12" s="99"/>
      <c r="R12" s="100"/>
      <c r="S12" s="101"/>
      <c r="T12" s="101"/>
      <c r="U12" s="136"/>
      <c r="V12" s="100"/>
      <c r="W12" s="100"/>
      <c r="X12" s="102"/>
      <c r="Y12" s="103"/>
      <c r="Z12" s="103"/>
      <c r="AA12" s="100"/>
      <c r="AB12" s="101"/>
    </row>
    <row r="13" spans="1:28" ht="39.6" x14ac:dyDescent="0.25">
      <c r="A13" s="92">
        <v>2</v>
      </c>
      <c r="B13" s="85" t="s">
        <v>104</v>
      </c>
      <c r="C13" s="52" t="s">
        <v>16</v>
      </c>
      <c r="D13" s="53" t="s">
        <v>170</v>
      </c>
      <c r="E13" s="92" t="s">
        <v>15</v>
      </c>
      <c r="F13" s="53" t="s">
        <v>306</v>
      </c>
      <c r="G13" s="56">
        <v>22500</v>
      </c>
      <c r="H13" s="56">
        <v>22500</v>
      </c>
      <c r="I13" s="57">
        <f t="shared" si="0"/>
        <v>0</v>
      </c>
      <c r="J13" s="58">
        <f t="shared" si="1"/>
        <v>0</v>
      </c>
      <c r="K13" s="51" t="s">
        <v>335</v>
      </c>
      <c r="L13" s="53"/>
      <c r="M13" s="27"/>
      <c r="N13" s="99"/>
      <c r="O13" s="99"/>
      <c r="P13" s="99"/>
      <c r="Q13" s="99"/>
      <c r="R13" s="100"/>
      <c r="S13" s="101"/>
      <c r="T13" s="101"/>
      <c r="U13" s="136"/>
      <c r="V13" s="100"/>
      <c r="W13" s="100"/>
      <c r="X13" s="102"/>
      <c r="Y13" s="103"/>
      <c r="Z13" s="103"/>
      <c r="AA13" s="100"/>
      <c r="AB13" s="101"/>
    </row>
    <row r="14" spans="1:28" ht="39.6" x14ac:dyDescent="0.25">
      <c r="A14" s="92">
        <v>3</v>
      </c>
      <c r="B14" s="85" t="s">
        <v>105</v>
      </c>
      <c r="C14" s="157" t="s">
        <v>17</v>
      </c>
      <c r="D14" s="53"/>
      <c r="E14" s="157" t="s">
        <v>15</v>
      </c>
      <c r="F14" s="157" t="s">
        <v>307</v>
      </c>
      <c r="G14" s="56">
        <v>71500</v>
      </c>
      <c r="H14" s="56">
        <v>72000</v>
      </c>
      <c r="I14" s="57">
        <f t="shared" si="0"/>
        <v>500</v>
      </c>
      <c r="J14" s="58">
        <f t="shared" si="1"/>
        <v>6.993006993006993E-3</v>
      </c>
      <c r="K14" s="51" t="s">
        <v>335</v>
      </c>
      <c r="L14" s="53" t="s">
        <v>412</v>
      </c>
      <c r="M14" s="27"/>
      <c r="N14" s="99"/>
      <c r="O14" s="99"/>
      <c r="P14" s="99"/>
      <c r="Q14" s="99"/>
      <c r="R14" s="100"/>
      <c r="S14" s="101"/>
      <c r="T14" s="101"/>
      <c r="U14" s="136"/>
      <c r="V14" s="100"/>
      <c r="W14" s="100"/>
      <c r="X14" s="102"/>
      <c r="Y14" s="103"/>
      <c r="Z14" s="103"/>
      <c r="AA14" s="100"/>
      <c r="AB14" s="101"/>
    </row>
    <row r="15" spans="1:28" s="16" customFormat="1" ht="48" customHeight="1" x14ac:dyDescent="0.25">
      <c r="A15" s="92"/>
      <c r="B15" s="85"/>
      <c r="C15" s="157"/>
      <c r="D15" s="53"/>
      <c r="E15" s="157"/>
      <c r="F15" s="157"/>
      <c r="G15" s="56">
        <v>55000</v>
      </c>
      <c r="H15" s="56">
        <v>55000</v>
      </c>
      <c r="I15" s="57">
        <f t="shared" si="0"/>
        <v>0</v>
      </c>
      <c r="J15" s="58">
        <f t="shared" si="1"/>
        <v>0</v>
      </c>
      <c r="K15" s="92" t="s">
        <v>411</v>
      </c>
      <c r="L15" s="53"/>
      <c r="M15" s="27"/>
      <c r="N15" s="99"/>
      <c r="O15" s="99"/>
      <c r="P15" s="99"/>
      <c r="Q15" s="99"/>
      <c r="R15" s="100"/>
      <c r="S15" s="118"/>
      <c r="T15" s="118"/>
      <c r="U15" s="136"/>
      <c r="V15" s="100"/>
      <c r="W15" s="100"/>
      <c r="X15" s="102"/>
      <c r="Y15" s="103"/>
      <c r="Z15" s="120"/>
      <c r="AA15" s="100"/>
      <c r="AB15" s="118"/>
    </row>
    <row r="16" spans="1:28" ht="39.6" x14ac:dyDescent="0.25">
      <c r="A16" s="92">
        <v>4</v>
      </c>
      <c r="B16" s="85" t="s">
        <v>106</v>
      </c>
      <c r="C16" s="52" t="s">
        <v>18</v>
      </c>
      <c r="D16" s="53"/>
      <c r="E16" s="92" t="s">
        <v>15</v>
      </c>
      <c r="F16" s="53" t="s">
        <v>306</v>
      </c>
      <c r="G16" s="56">
        <v>110000</v>
      </c>
      <c r="H16" s="56">
        <v>110000</v>
      </c>
      <c r="I16" s="57">
        <f t="shared" si="0"/>
        <v>0</v>
      </c>
      <c r="J16" s="58">
        <f t="shared" si="1"/>
        <v>0</v>
      </c>
      <c r="K16" s="92" t="s">
        <v>335</v>
      </c>
      <c r="L16" s="53"/>
      <c r="M16" s="27"/>
      <c r="N16" s="99"/>
      <c r="O16" s="99"/>
      <c r="P16" s="99"/>
      <c r="Q16" s="99"/>
      <c r="R16" s="101"/>
      <c r="S16" s="101"/>
      <c r="T16" s="101"/>
      <c r="U16" s="136"/>
      <c r="V16" s="100"/>
      <c r="W16" s="100"/>
      <c r="X16" s="102"/>
      <c r="Y16" s="103"/>
      <c r="Z16" s="103"/>
      <c r="AA16" s="100"/>
      <c r="AB16" s="101"/>
    </row>
    <row r="17" spans="1:28" s="16" customFormat="1" ht="30.75" hidden="1" customHeight="1" x14ac:dyDescent="0.25">
      <c r="A17" s="92"/>
      <c r="B17" s="85"/>
      <c r="C17" s="52"/>
      <c r="D17" s="53"/>
      <c r="E17" s="92"/>
      <c r="F17" s="53"/>
      <c r="G17" s="56">
        <v>168000</v>
      </c>
      <c r="H17" s="56">
        <v>168000</v>
      </c>
      <c r="I17" s="57">
        <f>H17-G17</f>
        <v>0</v>
      </c>
      <c r="J17" s="58">
        <f>I17/G17</f>
        <v>0</v>
      </c>
      <c r="K17" s="92" t="s">
        <v>411</v>
      </c>
      <c r="L17" s="53"/>
      <c r="M17" s="27"/>
      <c r="N17" s="99"/>
      <c r="O17" s="99"/>
      <c r="P17" s="99"/>
      <c r="Q17" s="99"/>
      <c r="R17" s="100"/>
      <c r="S17" s="118"/>
      <c r="T17" s="118"/>
      <c r="U17" s="136"/>
      <c r="V17" s="100"/>
      <c r="W17" s="100"/>
      <c r="X17" s="102"/>
      <c r="Y17" s="103"/>
      <c r="Z17" s="120"/>
      <c r="AA17" s="100"/>
      <c r="AB17" s="118"/>
    </row>
    <row r="18" spans="1:28" ht="39.6" x14ac:dyDescent="0.25">
      <c r="A18" s="92">
        <v>5</v>
      </c>
      <c r="B18" s="85" t="s">
        <v>107</v>
      </c>
      <c r="C18" s="52" t="s">
        <v>19</v>
      </c>
      <c r="D18" s="53" t="s">
        <v>171</v>
      </c>
      <c r="E18" s="92" t="s">
        <v>15</v>
      </c>
      <c r="F18" s="53" t="s">
        <v>306</v>
      </c>
      <c r="G18" s="56">
        <v>265000</v>
      </c>
      <c r="H18" s="56">
        <v>266000</v>
      </c>
      <c r="I18" s="57">
        <f t="shared" si="0"/>
        <v>1000</v>
      </c>
      <c r="J18" s="58">
        <f t="shared" si="1"/>
        <v>3.7735849056603774E-3</v>
      </c>
      <c r="K18" s="92" t="s">
        <v>335</v>
      </c>
      <c r="L18" s="53"/>
      <c r="M18" s="27"/>
      <c r="N18" s="99"/>
      <c r="O18" s="99"/>
      <c r="P18" s="99"/>
      <c r="Q18" s="99"/>
      <c r="R18" s="100"/>
      <c r="S18" s="101"/>
      <c r="T18" s="101"/>
      <c r="U18" s="136"/>
      <c r="V18" s="100"/>
      <c r="W18" s="100"/>
      <c r="X18" s="102"/>
      <c r="Y18" s="103"/>
      <c r="Z18" s="103"/>
      <c r="AA18" s="100"/>
      <c r="AB18" s="101"/>
    </row>
    <row r="19" spans="1:28" ht="39.6" x14ac:dyDescent="0.25">
      <c r="A19" s="92">
        <v>6</v>
      </c>
      <c r="B19" s="85" t="s">
        <v>108</v>
      </c>
      <c r="C19" s="52" t="s">
        <v>20</v>
      </c>
      <c r="D19" s="53" t="s">
        <v>109</v>
      </c>
      <c r="E19" s="92" t="s">
        <v>15</v>
      </c>
      <c r="F19" s="53" t="s">
        <v>306</v>
      </c>
      <c r="G19" s="56">
        <v>245000</v>
      </c>
      <c r="H19" s="56">
        <v>246000</v>
      </c>
      <c r="I19" s="57">
        <f t="shared" si="0"/>
        <v>1000</v>
      </c>
      <c r="J19" s="58">
        <f t="shared" si="1"/>
        <v>4.0816326530612249E-3</v>
      </c>
      <c r="K19" s="92" t="s">
        <v>335</v>
      </c>
      <c r="L19" s="53"/>
      <c r="M19" s="27"/>
      <c r="N19" s="99"/>
      <c r="O19" s="99"/>
      <c r="P19" s="99"/>
      <c r="Q19" s="99"/>
      <c r="R19" s="101"/>
      <c r="S19" s="101"/>
      <c r="T19" s="101"/>
      <c r="U19" s="136"/>
      <c r="V19" s="100"/>
      <c r="W19" s="100"/>
      <c r="X19" s="102"/>
      <c r="Y19" s="103"/>
      <c r="Z19" s="103"/>
      <c r="AA19" s="100"/>
      <c r="AB19" s="101"/>
    </row>
    <row r="20" spans="1:28" ht="39.6" x14ac:dyDescent="0.25">
      <c r="A20" s="92">
        <v>7</v>
      </c>
      <c r="B20" s="85" t="s">
        <v>110</v>
      </c>
      <c r="C20" s="52" t="s">
        <v>21</v>
      </c>
      <c r="D20" s="53" t="s">
        <v>22</v>
      </c>
      <c r="E20" s="92" t="s">
        <v>15</v>
      </c>
      <c r="F20" s="53" t="s">
        <v>306</v>
      </c>
      <c r="G20" s="56">
        <v>120000</v>
      </c>
      <c r="H20" s="56">
        <v>120000</v>
      </c>
      <c r="I20" s="57">
        <f t="shared" si="0"/>
        <v>0</v>
      </c>
      <c r="J20" s="58">
        <f t="shared" si="1"/>
        <v>0</v>
      </c>
      <c r="K20" s="92" t="s">
        <v>425</v>
      </c>
      <c r="L20" s="53"/>
      <c r="M20" s="27"/>
      <c r="N20" s="99"/>
      <c r="O20" s="99"/>
      <c r="P20" s="99"/>
      <c r="Q20" s="99"/>
      <c r="R20" s="101"/>
      <c r="S20" s="99"/>
      <c r="T20" s="101"/>
      <c r="U20" s="136"/>
      <c r="V20" s="100"/>
      <c r="W20" s="100"/>
      <c r="X20" s="102"/>
      <c r="Y20" s="103"/>
      <c r="Z20" s="103"/>
      <c r="AA20" s="100"/>
      <c r="AB20" s="101"/>
    </row>
    <row r="21" spans="1:28" s="16" customFormat="1" ht="52.8" x14ac:dyDescent="0.25">
      <c r="A21" s="92">
        <v>8</v>
      </c>
      <c r="B21" s="85" t="s">
        <v>111</v>
      </c>
      <c r="C21" s="52" t="s">
        <v>172</v>
      </c>
      <c r="D21" s="53" t="s">
        <v>23</v>
      </c>
      <c r="E21" s="92" t="s">
        <v>15</v>
      </c>
      <c r="F21" s="53" t="s">
        <v>306</v>
      </c>
      <c r="G21" s="56">
        <v>76000</v>
      </c>
      <c r="H21" s="56">
        <v>76500</v>
      </c>
      <c r="I21" s="57">
        <f t="shared" si="0"/>
        <v>500</v>
      </c>
      <c r="J21" s="58">
        <f t="shared" si="1"/>
        <v>6.5789473684210523E-3</v>
      </c>
      <c r="K21" s="92" t="s">
        <v>335</v>
      </c>
      <c r="L21" s="53"/>
      <c r="M21" s="27"/>
      <c r="N21" s="99"/>
      <c r="O21" s="99"/>
      <c r="P21" s="99"/>
      <c r="Q21" s="99"/>
      <c r="R21" s="118"/>
      <c r="S21" s="99"/>
      <c r="T21" s="118"/>
      <c r="U21" s="136"/>
      <c r="V21" s="100"/>
      <c r="W21" s="100"/>
      <c r="X21" s="102"/>
      <c r="Y21" s="103"/>
      <c r="Z21" s="120"/>
      <c r="AA21" s="100"/>
      <c r="AB21" s="118"/>
    </row>
    <row r="22" spans="1:28" s="16" customFormat="1" ht="39.6" x14ac:dyDescent="0.25">
      <c r="A22" s="92">
        <v>9</v>
      </c>
      <c r="B22" s="85" t="s">
        <v>112</v>
      </c>
      <c r="C22" s="52" t="s">
        <v>24</v>
      </c>
      <c r="D22" s="53" t="s">
        <v>25</v>
      </c>
      <c r="E22" s="92" t="s">
        <v>15</v>
      </c>
      <c r="F22" s="53" t="s">
        <v>306</v>
      </c>
      <c r="G22" s="56">
        <v>174000</v>
      </c>
      <c r="H22" s="56">
        <v>175000</v>
      </c>
      <c r="I22" s="57">
        <f t="shared" si="0"/>
        <v>1000</v>
      </c>
      <c r="J22" s="58">
        <f t="shared" si="1"/>
        <v>5.7471264367816091E-3</v>
      </c>
      <c r="K22" s="92" t="s">
        <v>335</v>
      </c>
      <c r="L22" s="53"/>
      <c r="M22" s="27"/>
      <c r="N22" s="99"/>
      <c r="O22" s="99"/>
      <c r="P22" s="99"/>
      <c r="Q22" s="99"/>
      <c r="R22" s="118"/>
      <c r="S22" s="99"/>
      <c r="T22" s="118"/>
      <c r="U22" s="136"/>
      <c r="V22" s="100"/>
      <c r="W22" s="100"/>
      <c r="X22" s="102"/>
      <c r="Y22" s="103"/>
      <c r="Z22" s="120"/>
      <c r="AA22" s="100"/>
      <c r="AB22" s="118"/>
    </row>
    <row r="23" spans="1:28" s="16" customFormat="1" ht="39.6" x14ac:dyDescent="0.25">
      <c r="A23" s="92">
        <v>10</v>
      </c>
      <c r="B23" s="85" t="s">
        <v>289</v>
      </c>
      <c r="C23" s="52" t="s">
        <v>26</v>
      </c>
      <c r="D23" s="53" t="s">
        <v>173</v>
      </c>
      <c r="E23" s="92" t="s">
        <v>15</v>
      </c>
      <c r="F23" s="53" t="s">
        <v>306</v>
      </c>
      <c r="G23" s="56">
        <v>99000</v>
      </c>
      <c r="H23" s="56">
        <v>99000</v>
      </c>
      <c r="I23" s="57">
        <f t="shared" si="0"/>
        <v>0</v>
      </c>
      <c r="J23" s="58">
        <f t="shared" si="1"/>
        <v>0</v>
      </c>
      <c r="K23" s="92" t="s">
        <v>335</v>
      </c>
      <c r="L23" s="53"/>
      <c r="M23" s="27"/>
      <c r="N23" s="99"/>
      <c r="O23" s="99"/>
      <c r="P23" s="99"/>
      <c r="Q23" s="99"/>
      <c r="R23" s="118"/>
      <c r="S23" s="99"/>
      <c r="T23" s="118"/>
      <c r="U23" s="136"/>
      <c r="V23" s="100"/>
      <c r="W23" s="100"/>
      <c r="X23" s="102"/>
      <c r="Y23" s="103"/>
      <c r="Z23" s="120"/>
      <c r="AA23" s="100"/>
      <c r="AB23" s="118"/>
    </row>
    <row r="24" spans="1:28" s="45" customFormat="1" ht="39.6" x14ac:dyDescent="0.25">
      <c r="A24" s="92">
        <v>11</v>
      </c>
      <c r="B24" s="85" t="s">
        <v>113</v>
      </c>
      <c r="C24" s="52" t="s">
        <v>174</v>
      </c>
      <c r="D24" s="53" t="s">
        <v>173</v>
      </c>
      <c r="E24" s="92" t="s">
        <v>15</v>
      </c>
      <c r="F24" s="53" t="s">
        <v>306</v>
      </c>
      <c r="G24" s="56">
        <v>89000</v>
      </c>
      <c r="H24" s="56">
        <v>90000</v>
      </c>
      <c r="I24" s="57">
        <f t="shared" si="0"/>
        <v>1000</v>
      </c>
      <c r="J24" s="58">
        <f t="shared" si="1"/>
        <v>1.1235955056179775E-2</v>
      </c>
      <c r="K24" s="92" t="s">
        <v>335</v>
      </c>
      <c r="L24" s="53"/>
      <c r="M24" s="27"/>
      <c r="N24" s="99"/>
      <c r="O24" s="99"/>
      <c r="P24" s="99"/>
      <c r="Q24" s="99"/>
      <c r="R24" s="101"/>
      <c r="S24" s="99"/>
      <c r="T24" s="101"/>
      <c r="U24" s="136"/>
      <c r="V24" s="100"/>
      <c r="W24" s="100"/>
      <c r="X24" s="102"/>
      <c r="Y24" s="103"/>
      <c r="Z24" s="103"/>
      <c r="AA24" s="100"/>
      <c r="AB24" s="101"/>
    </row>
    <row r="25" spans="1:28" ht="39.6" x14ac:dyDescent="0.25">
      <c r="A25" s="92">
        <v>12</v>
      </c>
      <c r="B25" s="85" t="s">
        <v>114</v>
      </c>
      <c r="C25" s="52" t="s">
        <v>175</v>
      </c>
      <c r="D25" s="53" t="s">
        <v>27</v>
      </c>
      <c r="E25" s="92" t="s">
        <v>15</v>
      </c>
      <c r="F25" s="53" t="s">
        <v>306</v>
      </c>
      <c r="G25" s="56">
        <v>229000</v>
      </c>
      <c r="H25" s="56">
        <v>230000</v>
      </c>
      <c r="I25" s="57">
        <f t="shared" si="0"/>
        <v>1000</v>
      </c>
      <c r="J25" s="58">
        <f t="shared" si="1"/>
        <v>4.3668122270742356E-3</v>
      </c>
      <c r="K25" s="92" t="s">
        <v>335</v>
      </c>
      <c r="L25" s="53"/>
      <c r="M25" s="27"/>
      <c r="N25" s="99"/>
      <c r="O25" s="99"/>
      <c r="P25" s="99"/>
      <c r="Q25" s="99"/>
      <c r="R25" s="101"/>
      <c r="S25" s="99"/>
      <c r="T25" s="101"/>
      <c r="U25" s="136"/>
      <c r="V25" s="100"/>
      <c r="W25" s="100"/>
      <c r="X25" s="102"/>
      <c r="Y25" s="103"/>
      <c r="Z25" s="103"/>
      <c r="AA25" s="100"/>
      <c r="AB25" s="101"/>
    </row>
    <row r="26" spans="1:28" ht="39.6" x14ac:dyDescent="0.25">
      <c r="A26" s="92">
        <v>13</v>
      </c>
      <c r="B26" s="85" t="s">
        <v>115</v>
      </c>
      <c r="C26" s="52" t="s">
        <v>176</v>
      </c>
      <c r="D26" s="53" t="s">
        <v>28</v>
      </c>
      <c r="E26" s="92" t="s">
        <v>15</v>
      </c>
      <c r="F26" s="53" t="s">
        <v>306</v>
      </c>
      <c r="G26" s="56">
        <v>16700</v>
      </c>
      <c r="H26" s="56">
        <v>16700</v>
      </c>
      <c r="I26" s="57">
        <f t="shared" si="0"/>
        <v>0</v>
      </c>
      <c r="J26" s="58">
        <f t="shared" si="1"/>
        <v>0</v>
      </c>
      <c r="K26" s="92" t="s">
        <v>335</v>
      </c>
      <c r="L26" s="157" t="s">
        <v>416</v>
      </c>
      <c r="M26" s="27"/>
      <c r="N26" s="99"/>
      <c r="O26" s="99"/>
      <c r="P26" s="99"/>
      <c r="Q26" s="99"/>
      <c r="R26" s="101"/>
      <c r="S26" s="99"/>
      <c r="T26" s="101"/>
      <c r="U26" s="136"/>
      <c r="V26" s="100"/>
      <c r="W26" s="100"/>
      <c r="X26" s="102"/>
      <c r="Y26" s="103"/>
      <c r="Z26" s="103"/>
      <c r="AA26" s="100"/>
      <c r="AB26" s="101"/>
    </row>
    <row r="27" spans="1:28" ht="39.6" x14ac:dyDescent="0.25">
      <c r="A27" s="92">
        <v>14</v>
      </c>
      <c r="B27" s="85" t="s">
        <v>116</v>
      </c>
      <c r="C27" s="52" t="s">
        <v>29</v>
      </c>
      <c r="D27" s="53"/>
      <c r="E27" s="92" t="s">
        <v>15</v>
      </c>
      <c r="F27" s="53" t="s">
        <v>306</v>
      </c>
      <c r="G27" s="56">
        <v>16000</v>
      </c>
      <c r="H27" s="56">
        <v>16000</v>
      </c>
      <c r="I27" s="57">
        <f t="shared" si="0"/>
        <v>0</v>
      </c>
      <c r="J27" s="58">
        <f t="shared" si="1"/>
        <v>0</v>
      </c>
      <c r="K27" s="92" t="s">
        <v>335</v>
      </c>
      <c r="L27" s="157"/>
      <c r="M27" s="27"/>
      <c r="N27" s="99"/>
      <c r="O27" s="99"/>
      <c r="P27" s="99"/>
      <c r="Q27" s="99"/>
      <c r="R27" s="101"/>
      <c r="S27" s="99"/>
      <c r="T27" s="101"/>
      <c r="U27" s="136"/>
      <c r="V27" s="100"/>
      <c r="W27" s="100"/>
      <c r="X27" s="102"/>
      <c r="Y27" s="103"/>
      <c r="Z27" s="103"/>
      <c r="AA27" s="100"/>
      <c r="AB27" s="101"/>
    </row>
    <row r="28" spans="1:28" ht="39.6" x14ac:dyDescent="0.25">
      <c r="A28" s="92">
        <v>15</v>
      </c>
      <c r="B28" s="85" t="s">
        <v>117</v>
      </c>
      <c r="C28" s="52" t="s">
        <v>30</v>
      </c>
      <c r="D28" s="53"/>
      <c r="E28" s="92" t="s">
        <v>15</v>
      </c>
      <c r="F28" s="53" t="s">
        <v>306</v>
      </c>
      <c r="G28" s="56">
        <v>20500</v>
      </c>
      <c r="H28" s="56">
        <v>20500</v>
      </c>
      <c r="I28" s="57">
        <f t="shared" si="0"/>
        <v>0</v>
      </c>
      <c r="J28" s="58">
        <f t="shared" si="1"/>
        <v>0</v>
      </c>
      <c r="K28" s="92" t="s">
        <v>335</v>
      </c>
      <c r="L28" s="157"/>
      <c r="M28" s="27"/>
      <c r="N28" s="99"/>
      <c r="O28" s="99"/>
      <c r="P28" s="99"/>
      <c r="Q28" s="99"/>
      <c r="R28" s="101"/>
      <c r="S28" s="99"/>
      <c r="T28" s="101"/>
      <c r="U28" s="136"/>
      <c r="V28" s="100"/>
      <c r="W28" s="100"/>
      <c r="X28" s="102"/>
      <c r="Y28" s="103"/>
      <c r="Z28" s="103"/>
      <c r="AA28" s="100"/>
      <c r="AB28" s="101"/>
    </row>
    <row r="29" spans="1:28" ht="39.6" x14ac:dyDescent="0.25">
      <c r="A29" s="92">
        <v>16</v>
      </c>
      <c r="B29" s="85" t="s">
        <v>118</v>
      </c>
      <c r="C29" s="52" t="s">
        <v>397</v>
      </c>
      <c r="D29" s="53" t="s">
        <v>31</v>
      </c>
      <c r="E29" s="92" t="s">
        <v>15</v>
      </c>
      <c r="F29" s="53" t="s">
        <v>306</v>
      </c>
      <c r="G29" s="56">
        <v>22000</v>
      </c>
      <c r="H29" s="56">
        <v>22200</v>
      </c>
      <c r="I29" s="57">
        <f t="shared" si="0"/>
        <v>200</v>
      </c>
      <c r="J29" s="58">
        <f t="shared" si="1"/>
        <v>9.0909090909090905E-3</v>
      </c>
      <c r="K29" s="92" t="s">
        <v>335</v>
      </c>
      <c r="L29" s="157"/>
      <c r="M29" s="27"/>
      <c r="N29" s="99"/>
      <c r="O29" s="99"/>
      <c r="P29" s="99"/>
      <c r="Q29" s="99"/>
      <c r="R29" s="101"/>
      <c r="S29" s="99"/>
      <c r="T29" s="101"/>
      <c r="U29" s="136"/>
      <c r="V29" s="100"/>
      <c r="W29" s="100"/>
      <c r="X29" s="102"/>
      <c r="Y29" s="103"/>
      <c r="Z29" s="103"/>
      <c r="AA29" s="100"/>
      <c r="AB29" s="101"/>
    </row>
    <row r="30" spans="1:28" ht="39.6" x14ac:dyDescent="0.25">
      <c r="A30" s="92">
        <v>17</v>
      </c>
      <c r="B30" s="85" t="s">
        <v>119</v>
      </c>
      <c r="C30" s="52" t="s">
        <v>32</v>
      </c>
      <c r="D30" s="53" t="s">
        <v>33</v>
      </c>
      <c r="E30" s="92" t="s">
        <v>15</v>
      </c>
      <c r="F30" s="53" t="s">
        <v>306</v>
      </c>
      <c r="G30" s="56">
        <v>7000</v>
      </c>
      <c r="H30" s="56">
        <v>7000</v>
      </c>
      <c r="I30" s="57">
        <f t="shared" si="0"/>
        <v>0</v>
      </c>
      <c r="J30" s="58">
        <f t="shared" si="1"/>
        <v>0</v>
      </c>
      <c r="K30" s="92" t="s">
        <v>335</v>
      </c>
      <c r="L30" s="53"/>
      <c r="M30" s="27"/>
      <c r="N30" s="99"/>
      <c r="O30" s="99"/>
      <c r="P30" s="99"/>
      <c r="Q30" s="99"/>
      <c r="R30" s="101"/>
      <c r="S30" s="99"/>
      <c r="T30" s="101"/>
      <c r="U30" s="136"/>
      <c r="V30" s="100"/>
      <c r="W30" s="100"/>
      <c r="X30" s="102"/>
      <c r="Y30" s="103"/>
      <c r="Z30" s="103"/>
      <c r="AA30" s="100"/>
      <c r="AB30" s="101"/>
    </row>
    <row r="31" spans="1:28" ht="39.6" x14ac:dyDescent="0.25">
      <c r="A31" s="92">
        <v>18</v>
      </c>
      <c r="B31" s="85" t="s">
        <v>120</v>
      </c>
      <c r="C31" s="52" t="s">
        <v>34</v>
      </c>
      <c r="D31" s="53" t="s">
        <v>35</v>
      </c>
      <c r="E31" s="92" t="s">
        <v>36</v>
      </c>
      <c r="F31" s="53" t="s">
        <v>306</v>
      </c>
      <c r="G31" s="56">
        <v>59000</v>
      </c>
      <c r="H31" s="56">
        <v>59000</v>
      </c>
      <c r="I31" s="57">
        <f t="shared" si="0"/>
        <v>0</v>
      </c>
      <c r="J31" s="58">
        <f t="shared" si="1"/>
        <v>0</v>
      </c>
      <c r="K31" s="92" t="s">
        <v>335</v>
      </c>
      <c r="L31" s="53" t="s">
        <v>224</v>
      </c>
      <c r="M31" s="27"/>
      <c r="N31" s="99"/>
      <c r="O31" s="99"/>
      <c r="P31" s="99"/>
      <c r="Q31" s="99"/>
      <c r="R31" s="101"/>
      <c r="S31" s="99"/>
      <c r="T31" s="101"/>
      <c r="U31" s="136"/>
      <c r="V31" s="100"/>
      <c r="W31" s="100"/>
      <c r="X31" s="102"/>
      <c r="Y31" s="103"/>
      <c r="Z31" s="103"/>
      <c r="AA31" s="100"/>
      <c r="AB31" s="101"/>
    </row>
    <row r="32" spans="1:28" ht="39.6" x14ac:dyDescent="0.25">
      <c r="A32" s="92">
        <v>19</v>
      </c>
      <c r="B32" s="85" t="s">
        <v>121</v>
      </c>
      <c r="C32" s="52" t="s">
        <v>37</v>
      </c>
      <c r="D32" s="53" t="s">
        <v>33</v>
      </c>
      <c r="E32" s="92" t="s">
        <v>15</v>
      </c>
      <c r="F32" s="53" t="s">
        <v>306</v>
      </c>
      <c r="G32" s="56">
        <v>27000</v>
      </c>
      <c r="H32" s="56">
        <v>27000</v>
      </c>
      <c r="I32" s="57">
        <f t="shared" si="0"/>
        <v>0</v>
      </c>
      <c r="J32" s="58">
        <f t="shared" si="1"/>
        <v>0</v>
      </c>
      <c r="K32" s="92" t="s">
        <v>335</v>
      </c>
      <c r="L32" s="53" t="s">
        <v>223</v>
      </c>
      <c r="M32" s="27"/>
      <c r="N32" s="99"/>
      <c r="O32" s="99"/>
      <c r="P32" s="99"/>
      <c r="Q32" s="99"/>
      <c r="R32" s="101"/>
      <c r="S32" s="99"/>
      <c r="T32" s="101"/>
      <c r="U32" s="136"/>
      <c r="V32" s="100"/>
      <c r="W32" s="100"/>
      <c r="X32" s="102"/>
      <c r="Y32" s="103"/>
      <c r="Z32" s="103"/>
      <c r="AA32" s="100"/>
      <c r="AB32" s="101"/>
    </row>
    <row r="33" spans="1:28" s="16" customFormat="1" ht="45" customHeight="1" x14ac:dyDescent="0.25">
      <c r="A33" s="92">
        <v>20</v>
      </c>
      <c r="B33" s="85" t="s">
        <v>288</v>
      </c>
      <c r="C33" s="52" t="s">
        <v>38</v>
      </c>
      <c r="D33" s="52" t="s">
        <v>308</v>
      </c>
      <c r="E33" s="52" t="s">
        <v>294</v>
      </c>
      <c r="F33" s="52" t="s">
        <v>306</v>
      </c>
      <c r="G33" s="56">
        <v>369576</v>
      </c>
      <c r="H33" s="56">
        <v>369576</v>
      </c>
      <c r="I33" s="57">
        <f t="shared" si="0"/>
        <v>0</v>
      </c>
      <c r="J33" s="58">
        <f t="shared" si="1"/>
        <v>0</v>
      </c>
      <c r="K33" s="92" t="s">
        <v>411</v>
      </c>
      <c r="L33" s="59" t="s">
        <v>431</v>
      </c>
      <c r="M33" s="27"/>
      <c r="N33" s="99"/>
      <c r="O33" s="99"/>
      <c r="P33" s="99"/>
      <c r="Q33" s="99"/>
      <c r="R33" s="118"/>
      <c r="S33" s="99"/>
      <c r="T33" s="99"/>
      <c r="U33" s="136"/>
      <c r="V33" s="100"/>
      <c r="W33" s="100"/>
      <c r="X33" s="102"/>
      <c r="Y33" s="103"/>
      <c r="Z33" s="120"/>
      <c r="AA33" s="100"/>
      <c r="AB33" s="118"/>
    </row>
    <row r="34" spans="1:28" x14ac:dyDescent="0.25">
      <c r="A34" s="86" t="s">
        <v>39</v>
      </c>
      <c r="B34" s="87" t="s">
        <v>290</v>
      </c>
      <c r="C34" s="159" t="s">
        <v>40</v>
      </c>
      <c r="D34" s="159"/>
      <c r="E34" s="159"/>
      <c r="F34" s="159"/>
      <c r="G34" s="159"/>
      <c r="H34" s="159"/>
      <c r="I34" s="159"/>
      <c r="J34" s="159"/>
      <c r="K34" s="159"/>
      <c r="L34" s="159"/>
      <c r="M34" s="25"/>
      <c r="N34" s="118"/>
      <c r="O34" s="102"/>
      <c r="P34" s="101"/>
      <c r="Q34" s="99"/>
      <c r="R34" s="101"/>
      <c r="S34" s="101"/>
      <c r="T34" s="101"/>
      <c r="U34" s="136"/>
      <c r="V34" s="101"/>
      <c r="W34" s="101"/>
      <c r="X34" s="101"/>
      <c r="Y34" s="103"/>
      <c r="Z34" s="101"/>
      <c r="AA34" s="101"/>
      <c r="AB34" s="101"/>
    </row>
    <row r="35" spans="1:28" ht="25.5" customHeight="1" x14ac:dyDescent="0.25">
      <c r="A35" s="157">
        <v>21</v>
      </c>
      <c r="B35" s="85" t="s">
        <v>139</v>
      </c>
      <c r="C35" s="53" t="s">
        <v>309</v>
      </c>
      <c r="D35" s="53" t="s">
        <v>389</v>
      </c>
      <c r="E35" s="92" t="s">
        <v>15</v>
      </c>
      <c r="F35" s="53" t="s">
        <v>306</v>
      </c>
      <c r="G35" s="60">
        <v>15500</v>
      </c>
      <c r="H35" s="60">
        <v>15500</v>
      </c>
      <c r="I35" s="57">
        <f t="shared" ref="I35:I40" si="2">H35-G35</f>
        <v>0</v>
      </c>
      <c r="J35" s="58">
        <f t="shared" si="1"/>
        <v>0</v>
      </c>
      <c r="K35" s="157" t="s">
        <v>361</v>
      </c>
      <c r="L35" s="154" t="s">
        <v>385</v>
      </c>
      <c r="M35" s="28"/>
      <c r="N35" s="104"/>
      <c r="O35" s="104"/>
      <c r="P35" s="104"/>
      <c r="Q35" s="99"/>
      <c r="R35" s="114"/>
      <c r="S35" s="104"/>
      <c r="T35" s="101"/>
      <c r="U35" s="136"/>
      <c r="V35" s="105"/>
      <c r="W35" s="105"/>
      <c r="X35" s="105"/>
      <c r="Y35" s="103"/>
      <c r="Z35" s="103"/>
      <c r="AA35" s="105"/>
      <c r="AB35" s="101"/>
    </row>
    <row r="36" spans="1:28" ht="26.4" x14ac:dyDescent="0.25">
      <c r="A36" s="157"/>
      <c r="B36" s="85" t="s">
        <v>140</v>
      </c>
      <c r="C36" s="53" t="s">
        <v>426</v>
      </c>
      <c r="D36" s="53" t="s">
        <v>427</v>
      </c>
      <c r="E36" s="92" t="s">
        <v>15</v>
      </c>
      <c r="F36" s="53" t="s">
        <v>306</v>
      </c>
      <c r="G36" s="60">
        <v>15800</v>
      </c>
      <c r="H36" s="60">
        <v>15800</v>
      </c>
      <c r="I36" s="57">
        <f t="shared" si="2"/>
        <v>0</v>
      </c>
      <c r="J36" s="58">
        <f t="shared" si="1"/>
        <v>0</v>
      </c>
      <c r="K36" s="157"/>
      <c r="L36" s="155"/>
      <c r="M36" s="28"/>
      <c r="N36" s="104"/>
      <c r="O36" s="104"/>
      <c r="P36" s="104"/>
      <c r="Q36" s="99"/>
      <c r="R36" s="114"/>
      <c r="S36" s="104"/>
      <c r="T36" s="101"/>
      <c r="U36" s="136"/>
      <c r="V36" s="105"/>
      <c r="W36" s="105"/>
      <c r="X36" s="105"/>
      <c r="Y36" s="103"/>
      <c r="Z36" s="103"/>
      <c r="AA36" s="105"/>
      <c r="AB36" s="101"/>
    </row>
    <row r="37" spans="1:28" ht="33" customHeight="1" x14ac:dyDescent="0.25">
      <c r="A37" s="157"/>
      <c r="B37" s="85" t="s">
        <v>141</v>
      </c>
      <c r="C37" s="53" t="s">
        <v>122</v>
      </c>
      <c r="D37" s="53" t="s">
        <v>390</v>
      </c>
      <c r="E37" s="92" t="s">
        <v>15</v>
      </c>
      <c r="F37" s="53" t="s">
        <v>306</v>
      </c>
      <c r="G37" s="60">
        <v>11200</v>
      </c>
      <c r="H37" s="60">
        <v>11200</v>
      </c>
      <c r="I37" s="57">
        <f t="shared" si="2"/>
        <v>0</v>
      </c>
      <c r="J37" s="58">
        <f t="shared" si="1"/>
        <v>0</v>
      </c>
      <c r="K37" s="157"/>
      <c r="L37" s="155"/>
      <c r="M37" s="28"/>
      <c r="N37" s="104"/>
      <c r="O37" s="104"/>
      <c r="P37" s="104"/>
      <c r="Q37" s="99"/>
      <c r="R37" s="114"/>
      <c r="S37" s="104"/>
      <c r="T37" s="101"/>
      <c r="U37" s="136"/>
      <c r="V37" s="105"/>
      <c r="W37" s="105"/>
      <c r="X37" s="105"/>
      <c r="Y37" s="103"/>
      <c r="Z37" s="103"/>
      <c r="AA37" s="105"/>
      <c r="AB37" s="101"/>
    </row>
    <row r="38" spans="1:28" ht="23.4" customHeight="1" x14ac:dyDescent="0.25">
      <c r="A38" s="157"/>
      <c r="B38" s="85" t="s">
        <v>142</v>
      </c>
      <c r="C38" s="53" t="s">
        <v>123</v>
      </c>
      <c r="D38" s="53"/>
      <c r="E38" s="92" t="s">
        <v>15</v>
      </c>
      <c r="F38" s="53" t="s">
        <v>306</v>
      </c>
      <c r="G38" s="60"/>
      <c r="H38" s="60"/>
      <c r="I38" s="57"/>
      <c r="J38" s="58"/>
      <c r="K38" s="157"/>
      <c r="L38" s="155"/>
      <c r="M38" s="28"/>
      <c r="N38" s="104"/>
      <c r="O38" s="104"/>
      <c r="P38" s="104"/>
      <c r="Q38" s="99"/>
      <c r="R38" s="114"/>
      <c r="S38" s="104"/>
      <c r="T38" s="101"/>
      <c r="U38" s="136"/>
      <c r="V38" s="105"/>
      <c r="W38" s="105"/>
      <c r="X38" s="105"/>
      <c r="Y38" s="103"/>
      <c r="Z38" s="103"/>
      <c r="AA38" s="105"/>
      <c r="AB38" s="101"/>
    </row>
    <row r="39" spans="1:28" ht="20.399999999999999" customHeight="1" x14ac:dyDescent="0.25">
      <c r="A39" s="157"/>
      <c r="B39" s="85" t="s">
        <v>291</v>
      </c>
      <c r="C39" s="53" t="s">
        <v>124</v>
      </c>
      <c r="D39" s="53"/>
      <c r="E39" s="92" t="s">
        <v>15</v>
      </c>
      <c r="F39" s="53" t="s">
        <v>306</v>
      </c>
      <c r="G39" s="60"/>
      <c r="H39" s="60"/>
      <c r="I39" s="57"/>
      <c r="J39" s="58"/>
      <c r="K39" s="157"/>
      <c r="L39" s="155"/>
      <c r="M39" s="28"/>
      <c r="N39" s="104"/>
      <c r="O39" s="104"/>
      <c r="P39" s="104"/>
      <c r="Q39" s="99"/>
      <c r="R39" s="114"/>
      <c r="S39" s="104"/>
      <c r="T39" s="101"/>
      <c r="U39" s="136"/>
      <c r="V39" s="105"/>
      <c r="W39" s="105"/>
      <c r="X39" s="105"/>
      <c r="Y39" s="103"/>
      <c r="Z39" s="103"/>
      <c r="AA39" s="105"/>
      <c r="AB39" s="101"/>
    </row>
    <row r="40" spans="1:28" ht="26.4" x14ac:dyDescent="0.25">
      <c r="A40" s="157"/>
      <c r="B40" s="85"/>
      <c r="C40" s="53" t="s">
        <v>360</v>
      </c>
      <c r="D40" s="53" t="s">
        <v>391</v>
      </c>
      <c r="E40" s="92" t="s">
        <v>15</v>
      </c>
      <c r="F40" s="53" t="s">
        <v>306</v>
      </c>
      <c r="G40" s="60">
        <v>17000</v>
      </c>
      <c r="H40" s="60">
        <v>17000</v>
      </c>
      <c r="I40" s="57">
        <f t="shared" si="2"/>
        <v>0</v>
      </c>
      <c r="J40" s="58">
        <f>I40/G40</f>
        <v>0</v>
      </c>
      <c r="K40" s="157"/>
      <c r="L40" s="156"/>
      <c r="M40" s="28"/>
      <c r="N40" s="104"/>
      <c r="O40" s="104"/>
      <c r="P40" s="104"/>
      <c r="Q40" s="99"/>
      <c r="R40" s="114"/>
      <c r="S40" s="104"/>
      <c r="T40" s="101"/>
      <c r="U40" s="136"/>
      <c r="V40" s="105"/>
      <c r="W40" s="105"/>
      <c r="X40" s="105"/>
      <c r="Y40" s="103"/>
      <c r="Z40" s="103"/>
      <c r="AA40" s="105"/>
      <c r="AB40" s="101"/>
    </row>
    <row r="41" spans="1:28" ht="36.6" customHeight="1" x14ac:dyDescent="0.25">
      <c r="A41" s="157">
        <v>22</v>
      </c>
      <c r="B41" s="85" t="s">
        <v>143</v>
      </c>
      <c r="C41" s="53" t="s">
        <v>125</v>
      </c>
      <c r="D41" s="53" t="s">
        <v>391</v>
      </c>
      <c r="E41" s="141" t="s">
        <v>15</v>
      </c>
      <c r="F41" s="53" t="s">
        <v>306</v>
      </c>
      <c r="G41" s="61">
        <v>105000</v>
      </c>
      <c r="H41" s="61">
        <v>105000</v>
      </c>
      <c r="I41" s="57">
        <f t="shared" ref="I41:I67" si="3">H41-G41</f>
        <v>0</v>
      </c>
      <c r="J41" s="58">
        <f>I41/G41</f>
        <v>0</v>
      </c>
      <c r="K41" s="157" t="s">
        <v>361</v>
      </c>
      <c r="L41" s="157" t="s">
        <v>385</v>
      </c>
      <c r="M41" s="29"/>
      <c r="N41" s="106"/>
      <c r="O41" s="106"/>
      <c r="P41" s="106"/>
      <c r="Q41" s="99"/>
      <c r="R41" s="114"/>
      <c r="S41" s="106"/>
      <c r="T41" s="101"/>
      <c r="U41" s="136"/>
      <c r="V41" s="107"/>
      <c r="W41" s="107"/>
      <c r="X41" s="107"/>
      <c r="Y41" s="103"/>
      <c r="Z41" s="103"/>
      <c r="AA41" s="107"/>
      <c r="AB41" s="101"/>
    </row>
    <row r="42" spans="1:28" ht="22.2" customHeight="1" x14ac:dyDescent="0.25">
      <c r="A42" s="157"/>
      <c r="B42" s="85" t="s">
        <v>144</v>
      </c>
      <c r="C42" s="53" t="s">
        <v>126</v>
      </c>
      <c r="D42" s="53"/>
      <c r="E42" s="141" t="s">
        <v>15</v>
      </c>
      <c r="F42" s="53" t="s">
        <v>306</v>
      </c>
      <c r="G42" s="56"/>
      <c r="H42" s="56"/>
      <c r="I42" s="56" t="s">
        <v>362</v>
      </c>
      <c r="J42" s="62" t="s">
        <v>362</v>
      </c>
      <c r="K42" s="157"/>
      <c r="L42" s="157"/>
      <c r="M42" s="27"/>
      <c r="N42" s="99"/>
      <c r="O42" s="99"/>
      <c r="P42" s="99"/>
      <c r="Q42" s="99"/>
      <c r="R42" s="114"/>
      <c r="S42" s="99"/>
      <c r="T42" s="101"/>
      <c r="U42" s="136"/>
      <c r="V42" s="100"/>
      <c r="W42" s="100"/>
      <c r="X42" s="100"/>
      <c r="Y42" s="103"/>
      <c r="Z42" s="103"/>
      <c r="AA42" s="100"/>
      <c r="AB42" s="101"/>
    </row>
    <row r="43" spans="1:28" ht="26.4" customHeight="1" x14ac:dyDescent="0.25">
      <c r="A43" s="157"/>
      <c r="B43" s="85" t="s">
        <v>222</v>
      </c>
      <c r="C43" s="53" t="s">
        <v>177</v>
      </c>
      <c r="D43" s="53"/>
      <c r="E43" s="141" t="s">
        <v>15</v>
      </c>
      <c r="F43" s="53" t="s">
        <v>306</v>
      </c>
      <c r="G43" s="56"/>
      <c r="H43" s="56"/>
      <c r="I43" s="56" t="s">
        <v>362</v>
      </c>
      <c r="J43" s="62" t="s">
        <v>362</v>
      </c>
      <c r="K43" s="157"/>
      <c r="L43" s="157"/>
      <c r="M43" s="27"/>
      <c r="N43" s="99"/>
      <c r="O43" s="99"/>
      <c r="P43" s="99"/>
      <c r="Q43" s="99"/>
      <c r="R43" s="114"/>
      <c r="S43" s="99"/>
      <c r="T43" s="101"/>
      <c r="U43" s="136"/>
      <c r="V43" s="100"/>
      <c r="W43" s="100"/>
      <c r="X43" s="100"/>
      <c r="Y43" s="103"/>
      <c r="Z43" s="103"/>
      <c r="AA43" s="100"/>
      <c r="AB43" s="101"/>
    </row>
    <row r="44" spans="1:28" ht="29.4" customHeight="1" x14ac:dyDescent="0.25">
      <c r="A44" s="157"/>
      <c r="B44" s="85" t="s">
        <v>145</v>
      </c>
      <c r="C44" s="52" t="s">
        <v>178</v>
      </c>
      <c r="D44" s="53"/>
      <c r="E44" s="141" t="s">
        <v>15</v>
      </c>
      <c r="F44" s="53" t="s">
        <v>306</v>
      </c>
      <c r="G44" s="56"/>
      <c r="H44" s="56"/>
      <c r="I44" s="56" t="s">
        <v>362</v>
      </c>
      <c r="J44" s="62" t="s">
        <v>362</v>
      </c>
      <c r="K44" s="157"/>
      <c r="L44" s="157"/>
      <c r="M44" s="27"/>
      <c r="N44" s="99"/>
      <c r="O44" s="99"/>
      <c r="P44" s="99"/>
      <c r="Q44" s="99"/>
      <c r="R44" s="114"/>
      <c r="S44" s="99"/>
      <c r="T44" s="101"/>
      <c r="U44" s="136"/>
      <c r="V44" s="100"/>
      <c r="W44" s="100"/>
      <c r="X44" s="100"/>
      <c r="Y44" s="103"/>
      <c r="Z44" s="103"/>
      <c r="AA44" s="100"/>
      <c r="AB44" s="101"/>
    </row>
    <row r="45" spans="1:28" ht="29.4" customHeight="1" x14ac:dyDescent="0.25">
      <c r="A45" s="157">
        <v>23</v>
      </c>
      <c r="B45" s="85" t="s">
        <v>146</v>
      </c>
      <c r="C45" s="52" t="s">
        <v>127</v>
      </c>
      <c r="D45" s="63" t="s">
        <v>363</v>
      </c>
      <c r="E45" s="52" t="s">
        <v>41</v>
      </c>
      <c r="F45" s="53" t="s">
        <v>306</v>
      </c>
      <c r="G45" s="61">
        <v>18900</v>
      </c>
      <c r="H45" s="61">
        <v>18900</v>
      </c>
      <c r="I45" s="57">
        <f t="shared" si="3"/>
        <v>0</v>
      </c>
      <c r="J45" s="58">
        <f>I45/G45</f>
        <v>0</v>
      </c>
      <c r="K45" s="157"/>
      <c r="L45" s="157" t="s">
        <v>386</v>
      </c>
      <c r="M45" s="29"/>
      <c r="N45" s="106"/>
      <c r="O45" s="106"/>
      <c r="P45" s="106"/>
      <c r="Q45" s="99"/>
      <c r="R45" s="114"/>
      <c r="S45" s="106"/>
      <c r="T45" s="101"/>
      <c r="U45" s="136"/>
      <c r="V45" s="107"/>
      <c r="W45" s="107"/>
      <c r="X45" s="107"/>
      <c r="Y45" s="103"/>
      <c r="Z45" s="103"/>
      <c r="AA45" s="107"/>
      <c r="AB45" s="101"/>
    </row>
    <row r="46" spans="1:28" ht="25.2" customHeight="1" x14ac:dyDescent="0.25">
      <c r="A46" s="157"/>
      <c r="B46" s="85" t="s">
        <v>147</v>
      </c>
      <c r="C46" s="52" t="s">
        <v>128</v>
      </c>
      <c r="D46" s="63" t="s">
        <v>364</v>
      </c>
      <c r="E46" s="52" t="s">
        <v>41</v>
      </c>
      <c r="F46" s="53" t="s">
        <v>306</v>
      </c>
      <c r="G46" s="61">
        <v>33075</v>
      </c>
      <c r="H46" s="61">
        <v>33075</v>
      </c>
      <c r="I46" s="57">
        <f t="shared" si="3"/>
        <v>0</v>
      </c>
      <c r="J46" s="58">
        <f>I46/G46</f>
        <v>0</v>
      </c>
      <c r="K46" s="157"/>
      <c r="L46" s="157"/>
      <c r="M46" s="29"/>
      <c r="N46" s="106"/>
      <c r="O46" s="106"/>
      <c r="P46" s="106"/>
      <c r="Q46" s="99"/>
      <c r="R46" s="114"/>
      <c r="S46" s="106"/>
      <c r="T46" s="101"/>
      <c r="U46" s="136"/>
      <c r="V46" s="107"/>
      <c r="W46" s="107"/>
      <c r="X46" s="107"/>
      <c r="Y46" s="103"/>
      <c r="Z46" s="103"/>
      <c r="AA46" s="107"/>
      <c r="AB46" s="101"/>
    </row>
    <row r="47" spans="1:28" ht="31.8" customHeight="1" x14ac:dyDescent="0.25">
      <c r="A47" s="157"/>
      <c r="B47" s="85" t="s">
        <v>148</v>
      </c>
      <c r="C47" s="52" t="s">
        <v>129</v>
      </c>
      <c r="D47" s="63" t="s">
        <v>392</v>
      </c>
      <c r="E47" s="52" t="s">
        <v>41</v>
      </c>
      <c r="F47" s="53" t="s">
        <v>306</v>
      </c>
      <c r="G47" s="64">
        <v>1100.4000000000001</v>
      </c>
      <c r="H47" s="64">
        <v>1100.4000000000001</v>
      </c>
      <c r="I47" s="57">
        <f t="shared" si="3"/>
        <v>0</v>
      </c>
      <c r="J47" s="58">
        <f>I47/G47</f>
        <v>0</v>
      </c>
      <c r="K47" s="157"/>
      <c r="L47" s="157"/>
      <c r="M47" s="30"/>
      <c r="N47" s="108"/>
      <c r="O47" s="108"/>
      <c r="P47" s="108"/>
      <c r="Q47" s="99"/>
      <c r="R47" s="114"/>
      <c r="S47" s="108"/>
      <c r="T47" s="101"/>
      <c r="U47" s="136"/>
      <c r="V47" s="109"/>
      <c r="W47" s="109"/>
      <c r="X47" s="109"/>
      <c r="Y47" s="103"/>
      <c r="Z47" s="103"/>
      <c r="AA47" s="109"/>
      <c r="AB47" s="101"/>
    </row>
    <row r="48" spans="1:28" ht="24.75" customHeight="1" x14ac:dyDescent="0.25">
      <c r="A48" s="157"/>
      <c r="B48" s="85"/>
      <c r="C48" s="52"/>
      <c r="D48" s="63" t="s">
        <v>393</v>
      </c>
      <c r="E48" s="52"/>
      <c r="F48" s="53" t="s">
        <v>306</v>
      </c>
      <c r="G48" s="61">
        <v>1050</v>
      </c>
      <c r="H48" s="61">
        <v>1050</v>
      </c>
      <c r="I48" s="57">
        <f t="shared" si="3"/>
        <v>0</v>
      </c>
      <c r="J48" s="58">
        <f>I48/G48</f>
        <v>0</v>
      </c>
      <c r="K48" s="157"/>
      <c r="L48" s="157"/>
      <c r="M48" s="29"/>
      <c r="N48" s="106"/>
      <c r="O48" s="106"/>
      <c r="P48" s="106"/>
      <c r="Q48" s="99"/>
      <c r="R48" s="114"/>
      <c r="S48" s="106"/>
      <c r="T48" s="101"/>
      <c r="U48" s="136"/>
      <c r="V48" s="107"/>
      <c r="W48" s="107"/>
      <c r="X48" s="107"/>
      <c r="Y48" s="103"/>
      <c r="Z48" s="103"/>
      <c r="AA48" s="107"/>
      <c r="AB48" s="101"/>
    </row>
    <row r="49" spans="1:29" ht="22.2" customHeight="1" x14ac:dyDescent="0.25">
      <c r="A49" s="157"/>
      <c r="B49" s="85" t="s">
        <v>149</v>
      </c>
      <c r="C49" s="52" t="s">
        <v>130</v>
      </c>
      <c r="D49" s="65"/>
      <c r="E49" s="52" t="s">
        <v>41</v>
      </c>
      <c r="F49" s="53" t="s">
        <v>306</v>
      </c>
      <c r="G49" s="57"/>
      <c r="H49" s="57"/>
      <c r="I49" s="57"/>
      <c r="J49" s="58"/>
      <c r="K49" s="157"/>
      <c r="L49" s="157"/>
      <c r="M49" s="31"/>
      <c r="N49" s="110"/>
      <c r="O49" s="110"/>
      <c r="P49" s="110"/>
      <c r="Q49" s="99"/>
      <c r="R49" s="114"/>
      <c r="S49" s="101"/>
      <c r="T49" s="101"/>
      <c r="U49" s="136"/>
      <c r="V49" s="111"/>
      <c r="W49" s="111"/>
      <c r="X49" s="111"/>
      <c r="Y49" s="103"/>
      <c r="Z49" s="103"/>
      <c r="AA49" s="111"/>
      <c r="AB49" s="101"/>
    </row>
    <row r="50" spans="1:29" ht="20.399999999999999" customHeight="1" x14ac:dyDescent="0.25">
      <c r="A50" s="157"/>
      <c r="B50" s="85"/>
      <c r="C50" s="52"/>
      <c r="D50" s="63" t="s">
        <v>364</v>
      </c>
      <c r="E50" s="52"/>
      <c r="F50" s="53"/>
      <c r="G50" s="61">
        <v>3570</v>
      </c>
      <c r="H50" s="61">
        <v>3570</v>
      </c>
      <c r="I50" s="57">
        <f t="shared" si="3"/>
        <v>0</v>
      </c>
      <c r="J50" s="58">
        <f>I50/G50</f>
        <v>0</v>
      </c>
      <c r="K50" s="157"/>
      <c r="L50" s="157"/>
      <c r="M50" s="29"/>
      <c r="N50" s="106"/>
      <c r="O50" s="106"/>
      <c r="P50" s="106"/>
      <c r="Q50" s="99"/>
      <c r="R50" s="114"/>
      <c r="S50" s="106"/>
      <c r="T50" s="101"/>
      <c r="U50" s="136"/>
      <c r="V50" s="107"/>
      <c r="W50" s="107"/>
      <c r="X50" s="107"/>
      <c r="Y50" s="103"/>
      <c r="Z50" s="103"/>
      <c r="AA50" s="107"/>
      <c r="AB50" s="101"/>
    </row>
    <row r="51" spans="1:29" x14ac:dyDescent="0.25">
      <c r="A51" s="157"/>
      <c r="B51" s="85"/>
      <c r="C51" s="52"/>
      <c r="D51" s="63" t="s">
        <v>363</v>
      </c>
      <c r="E51" s="52"/>
      <c r="F51" s="53"/>
      <c r="G51" s="61">
        <v>3360</v>
      </c>
      <c r="H51" s="61">
        <v>3360</v>
      </c>
      <c r="I51" s="57">
        <f t="shared" si="3"/>
        <v>0</v>
      </c>
      <c r="J51" s="58">
        <f>I51/G51</f>
        <v>0</v>
      </c>
      <c r="K51" s="157"/>
      <c r="L51" s="157"/>
      <c r="M51" s="29"/>
      <c r="N51" s="106"/>
      <c r="O51" s="106"/>
      <c r="P51" s="106"/>
      <c r="Q51" s="99"/>
      <c r="R51" s="114"/>
      <c r="S51" s="106"/>
      <c r="T51" s="101"/>
      <c r="U51" s="136"/>
      <c r="V51" s="107"/>
      <c r="W51" s="107"/>
      <c r="X51" s="107"/>
      <c r="Y51" s="103"/>
      <c r="Z51" s="103"/>
      <c r="AA51" s="107"/>
      <c r="AB51" s="101"/>
    </row>
    <row r="52" spans="1:29" ht="46.2" customHeight="1" x14ac:dyDescent="0.25">
      <c r="A52" s="88"/>
      <c r="B52" s="146" t="s">
        <v>150</v>
      </c>
      <c r="C52" s="69" t="s">
        <v>131</v>
      </c>
      <c r="D52" s="151"/>
      <c r="E52" s="69" t="s">
        <v>41</v>
      </c>
      <c r="F52" s="152" t="s">
        <v>306</v>
      </c>
      <c r="G52" s="153"/>
      <c r="H52" s="153"/>
      <c r="I52" s="149"/>
      <c r="J52" s="150"/>
      <c r="K52" s="155" t="s">
        <v>361</v>
      </c>
      <c r="L52" s="155" t="s">
        <v>386</v>
      </c>
      <c r="M52" s="29"/>
      <c r="N52" s="106"/>
      <c r="O52" s="106"/>
      <c r="P52" s="106"/>
      <c r="Q52" s="99"/>
      <c r="R52" s="114"/>
      <c r="S52" s="106"/>
      <c r="T52" s="101"/>
      <c r="U52" s="136"/>
      <c r="V52" s="107"/>
      <c r="W52" s="107"/>
      <c r="X52" s="107"/>
      <c r="Y52" s="103"/>
      <c r="Z52" s="103"/>
      <c r="AA52" s="107"/>
      <c r="AB52" s="101"/>
    </row>
    <row r="53" spans="1:29" x14ac:dyDescent="0.25">
      <c r="A53" s="155"/>
      <c r="B53" s="85"/>
      <c r="C53" s="52"/>
      <c r="D53" s="63" t="s">
        <v>365</v>
      </c>
      <c r="E53" s="52"/>
      <c r="F53" s="53"/>
      <c r="G53" s="61">
        <v>420</v>
      </c>
      <c r="H53" s="61">
        <v>420</v>
      </c>
      <c r="I53" s="57">
        <f t="shared" si="3"/>
        <v>0</v>
      </c>
      <c r="J53" s="58">
        <f>I53/G53</f>
        <v>0</v>
      </c>
      <c r="K53" s="155"/>
      <c r="L53" s="155"/>
      <c r="M53" s="29"/>
      <c r="N53" s="106"/>
      <c r="O53" s="106"/>
      <c r="P53" s="106"/>
      <c r="Q53" s="99"/>
      <c r="R53" s="114"/>
      <c r="S53" s="106"/>
      <c r="T53" s="101"/>
      <c r="U53" s="136"/>
      <c r="V53" s="107"/>
      <c r="W53" s="107"/>
      <c r="X53" s="107"/>
      <c r="Y53" s="103"/>
      <c r="Z53" s="103"/>
      <c r="AA53" s="107"/>
      <c r="AB53" s="101"/>
    </row>
    <row r="54" spans="1:29" x14ac:dyDescent="0.25">
      <c r="A54" s="155"/>
      <c r="B54" s="85"/>
      <c r="C54" s="52"/>
      <c r="D54" s="63" t="s">
        <v>366</v>
      </c>
      <c r="E54" s="52"/>
      <c r="F54" s="53"/>
      <c r="G54" s="61">
        <v>399</v>
      </c>
      <c r="H54" s="61">
        <v>399</v>
      </c>
      <c r="I54" s="57">
        <f t="shared" si="3"/>
        <v>0</v>
      </c>
      <c r="J54" s="58">
        <f>I54/G54</f>
        <v>0</v>
      </c>
      <c r="K54" s="155"/>
      <c r="L54" s="155"/>
      <c r="M54" s="29"/>
      <c r="N54" s="106"/>
      <c r="O54" s="106"/>
      <c r="P54" s="106"/>
      <c r="Q54" s="99"/>
      <c r="R54" s="114"/>
      <c r="S54" s="106"/>
      <c r="T54" s="101"/>
      <c r="U54" s="136"/>
      <c r="V54" s="107"/>
      <c r="W54" s="107"/>
      <c r="X54" s="107"/>
      <c r="Y54" s="103"/>
      <c r="Z54" s="103"/>
      <c r="AA54" s="107"/>
      <c r="AB54" s="101"/>
    </row>
    <row r="55" spans="1:29" ht="18" customHeight="1" x14ac:dyDescent="0.25">
      <c r="A55" s="155"/>
      <c r="B55" s="85" t="s">
        <v>151</v>
      </c>
      <c r="C55" s="52" t="s">
        <v>132</v>
      </c>
      <c r="D55" s="65"/>
      <c r="E55" s="52" t="s">
        <v>41</v>
      </c>
      <c r="F55" s="53" t="s">
        <v>306</v>
      </c>
      <c r="G55" s="61"/>
      <c r="H55" s="61"/>
      <c r="I55" s="57"/>
      <c r="J55" s="58"/>
      <c r="K55" s="155"/>
      <c r="L55" s="155"/>
      <c r="M55" s="29"/>
      <c r="N55" s="106"/>
      <c r="O55" s="106"/>
      <c r="P55" s="106"/>
      <c r="Q55" s="99"/>
      <c r="R55" s="114"/>
      <c r="S55" s="106"/>
      <c r="T55" s="101"/>
      <c r="U55" s="136"/>
      <c r="V55" s="107"/>
      <c r="W55" s="107"/>
      <c r="X55" s="107"/>
      <c r="Y55" s="103"/>
      <c r="Z55" s="103"/>
      <c r="AA55" s="107"/>
      <c r="AB55" s="101"/>
    </row>
    <row r="56" spans="1:29" x14ac:dyDescent="0.25">
      <c r="A56" s="155"/>
      <c r="B56" s="85"/>
      <c r="C56" s="52"/>
      <c r="D56" s="63" t="s">
        <v>367</v>
      </c>
      <c r="E56" s="52"/>
      <c r="F56" s="53"/>
      <c r="G56" s="61">
        <v>70</v>
      </c>
      <c r="H56" s="61">
        <v>70</v>
      </c>
      <c r="I56" s="57">
        <f t="shared" si="3"/>
        <v>0</v>
      </c>
      <c r="J56" s="58">
        <f>I56/G56</f>
        <v>0</v>
      </c>
      <c r="K56" s="155"/>
      <c r="L56" s="155"/>
      <c r="M56" s="29"/>
      <c r="N56" s="106"/>
      <c r="O56" s="106"/>
      <c r="P56" s="106"/>
      <c r="Q56" s="99"/>
      <c r="R56" s="114"/>
      <c r="S56" s="106"/>
      <c r="T56" s="101"/>
      <c r="U56" s="136"/>
      <c r="V56" s="107"/>
      <c r="W56" s="107"/>
      <c r="X56" s="107"/>
      <c r="Y56" s="103"/>
      <c r="Z56" s="103"/>
      <c r="AA56" s="107"/>
      <c r="AB56" s="101"/>
    </row>
    <row r="57" spans="1:29" x14ac:dyDescent="0.25">
      <c r="A57" s="156"/>
      <c r="B57" s="85"/>
      <c r="C57" s="52"/>
      <c r="D57" s="63" t="s">
        <v>365</v>
      </c>
      <c r="E57" s="52"/>
      <c r="F57" s="53"/>
      <c r="G57" s="66">
        <v>80</v>
      </c>
      <c r="H57" s="66">
        <v>80</v>
      </c>
      <c r="I57" s="57">
        <f t="shared" si="3"/>
        <v>0</v>
      </c>
      <c r="J57" s="58">
        <f>I57/G57</f>
        <v>0</v>
      </c>
      <c r="K57" s="155"/>
      <c r="L57" s="156"/>
      <c r="M57" s="32"/>
      <c r="N57" s="112"/>
      <c r="O57" s="112"/>
      <c r="P57" s="112"/>
      <c r="Q57" s="99"/>
      <c r="R57" s="114"/>
      <c r="S57" s="112"/>
      <c r="T57" s="101"/>
      <c r="U57" s="136"/>
      <c r="V57" s="113"/>
      <c r="W57" s="113"/>
      <c r="X57" s="113"/>
      <c r="Y57" s="103"/>
      <c r="Z57" s="103"/>
      <c r="AA57" s="113"/>
      <c r="AB57" s="101"/>
    </row>
    <row r="58" spans="1:29" ht="184.8" customHeight="1" x14ac:dyDescent="0.25">
      <c r="A58" s="92">
        <v>24</v>
      </c>
      <c r="B58" s="85" t="s">
        <v>152</v>
      </c>
      <c r="C58" s="52" t="s">
        <v>179</v>
      </c>
      <c r="D58" s="53" t="s">
        <v>133</v>
      </c>
      <c r="E58" s="52" t="s">
        <v>42</v>
      </c>
      <c r="F58" s="53" t="s">
        <v>306</v>
      </c>
      <c r="G58" s="56"/>
      <c r="H58" s="56"/>
      <c r="I58" s="56" t="s">
        <v>362</v>
      </c>
      <c r="J58" s="62" t="s">
        <v>362</v>
      </c>
      <c r="K58" s="155"/>
      <c r="L58" s="154" t="s">
        <v>385</v>
      </c>
      <c r="M58" s="27"/>
      <c r="N58" s="99"/>
      <c r="O58" s="99"/>
      <c r="P58" s="99"/>
      <c r="Q58" s="99"/>
      <c r="R58" s="114"/>
      <c r="S58" s="99"/>
      <c r="T58" s="101"/>
      <c r="U58" s="136"/>
      <c r="V58" s="100"/>
      <c r="W58" s="100"/>
      <c r="X58" s="100"/>
      <c r="Y58" s="103"/>
      <c r="Z58" s="103"/>
      <c r="AA58" s="100"/>
      <c r="AB58" s="101"/>
    </row>
    <row r="59" spans="1:29" ht="105.6" x14ac:dyDescent="0.25">
      <c r="A59" s="154">
        <v>25</v>
      </c>
      <c r="B59" s="85" t="s">
        <v>153</v>
      </c>
      <c r="C59" s="52" t="s">
        <v>43</v>
      </c>
      <c r="D59" s="53" t="s">
        <v>134</v>
      </c>
      <c r="E59" s="52" t="s">
        <v>42</v>
      </c>
      <c r="F59" s="53" t="s">
        <v>306</v>
      </c>
      <c r="G59" s="61"/>
      <c r="H59" s="61"/>
      <c r="I59" s="57"/>
      <c r="J59" s="58"/>
      <c r="K59" s="155"/>
      <c r="L59" s="155"/>
      <c r="M59" s="29"/>
      <c r="N59" s="106"/>
      <c r="O59" s="106"/>
      <c r="P59" s="106"/>
      <c r="Q59" s="99"/>
      <c r="R59" s="114"/>
      <c r="S59" s="101"/>
      <c r="T59" s="101"/>
      <c r="U59" s="136"/>
      <c r="V59" s="107"/>
      <c r="W59" s="107"/>
      <c r="X59" s="107"/>
      <c r="Y59" s="103"/>
      <c r="Z59" s="103"/>
      <c r="AA59" s="107"/>
      <c r="AB59" s="101"/>
    </row>
    <row r="60" spans="1:29" ht="68.400000000000006" customHeight="1" x14ac:dyDescent="0.25">
      <c r="A60" s="156"/>
      <c r="B60" s="85"/>
      <c r="C60" s="63" t="s">
        <v>368</v>
      </c>
      <c r="D60" s="63" t="s">
        <v>369</v>
      </c>
      <c r="E60" s="92" t="s">
        <v>370</v>
      </c>
      <c r="F60" s="92" t="s">
        <v>306</v>
      </c>
      <c r="G60" s="60">
        <v>45000</v>
      </c>
      <c r="H60" s="60">
        <v>45000</v>
      </c>
      <c r="I60" s="57">
        <f t="shared" si="3"/>
        <v>0</v>
      </c>
      <c r="J60" s="58">
        <f>I60/G60</f>
        <v>0</v>
      </c>
      <c r="K60" s="156"/>
      <c r="L60" s="156"/>
      <c r="M60" s="28"/>
      <c r="N60" s="104"/>
      <c r="O60" s="104"/>
      <c r="P60" s="104"/>
      <c r="Q60" s="99"/>
      <c r="R60" s="114"/>
      <c r="S60" s="101"/>
      <c r="T60" s="101"/>
      <c r="U60" s="136"/>
      <c r="V60" s="105"/>
      <c r="W60" s="105"/>
      <c r="X60" s="105"/>
      <c r="Y60" s="103"/>
      <c r="Z60" s="103"/>
      <c r="AA60" s="105"/>
      <c r="AB60" s="101"/>
    </row>
    <row r="61" spans="1:29" ht="52.8" x14ac:dyDescent="0.25">
      <c r="A61" s="93"/>
      <c r="B61" s="85"/>
      <c r="C61" s="63" t="s">
        <v>371</v>
      </c>
      <c r="D61" s="63" t="s">
        <v>372</v>
      </c>
      <c r="E61" s="92" t="s">
        <v>50</v>
      </c>
      <c r="F61" s="92" t="s">
        <v>306</v>
      </c>
      <c r="G61" s="60">
        <v>22000</v>
      </c>
      <c r="H61" s="60">
        <v>22000</v>
      </c>
      <c r="I61" s="57">
        <f t="shared" si="3"/>
        <v>0</v>
      </c>
      <c r="J61" s="58">
        <f>I61/G61</f>
        <v>0</v>
      </c>
      <c r="K61" s="157" t="s">
        <v>361</v>
      </c>
      <c r="L61" s="157" t="s">
        <v>385</v>
      </c>
      <c r="M61" s="28"/>
      <c r="N61" s="104"/>
      <c r="O61" s="104"/>
      <c r="P61" s="104"/>
      <c r="Q61" s="99"/>
      <c r="R61" s="114"/>
      <c r="S61" s="101"/>
      <c r="T61" s="101"/>
      <c r="U61" s="136"/>
      <c r="V61" s="105"/>
      <c r="W61" s="105"/>
      <c r="X61" s="105"/>
      <c r="Y61" s="103"/>
      <c r="Z61" s="103"/>
      <c r="AA61" s="115"/>
      <c r="AB61" s="101"/>
    </row>
    <row r="62" spans="1:29" ht="112.2" customHeight="1" x14ac:dyDescent="0.25">
      <c r="A62" s="154">
        <v>26</v>
      </c>
      <c r="B62" s="92">
        <v>2.0059</v>
      </c>
      <c r="C62" s="52" t="s">
        <v>135</v>
      </c>
      <c r="D62" s="53" t="s">
        <v>180</v>
      </c>
      <c r="E62" s="52" t="s">
        <v>42</v>
      </c>
      <c r="F62" s="53" t="s">
        <v>306</v>
      </c>
      <c r="G62" s="61"/>
      <c r="H62" s="61"/>
      <c r="I62" s="57"/>
      <c r="J62" s="58"/>
      <c r="K62" s="157"/>
      <c r="L62" s="157"/>
      <c r="M62" s="29"/>
      <c r="N62" s="106"/>
      <c r="O62" s="106"/>
      <c r="P62" s="106"/>
      <c r="Q62" s="99"/>
      <c r="R62" s="114"/>
      <c r="S62" s="101"/>
      <c r="T62" s="101"/>
      <c r="U62" s="136"/>
      <c r="V62" s="107"/>
      <c r="W62" s="107"/>
      <c r="X62" s="107"/>
      <c r="Y62" s="103"/>
      <c r="Z62" s="103"/>
      <c r="AA62" s="107"/>
      <c r="AB62" s="101"/>
    </row>
    <row r="63" spans="1:29" s="45" customFormat="1" ht="52.8" x14ac:dyDescent="0.25">
      <c r="A63" s="155"/>
      <c r="B63" s="89"/>
      <c r="C63" s="63" t="s">
        <v>373</v>
      </c>
      <c r="D63" s="63" t="s">
        <v>374</v>
      </c>
      <c r="E63" s="92" t="s">
        <v>50</v>
      </c>
      <c r="F63" s="92" t="s">
        <v>306</v>
      </c>
      <c r="G63" s="60">
        <v>60000</v>
      </c>
      <c r="H63" s="60">
        <v>60000</v>
      </c>
      <c r="I63" s="57">
        <f t="shared" si="3"/>
        <v>0</v>
      </c>
      <c r="J63" s="58">
        <f t="shared" ref="J63:J68" si="4">I63/G63</f>
        <v>0</v>
      </c>
      <c r="K63" s="157"/>
      <c r="L63" s="157"/>
      <c r="M63" s="28"/>
      <c r="N63" s="104"/>
      <c r="O63" s="104"/>
      <c r="P63" s="104"/>
      <c r="Q63" s="99"/>
      <c r="R63" s="114"/>
      <c r="S63" s="101"/>
      <c r="T63" s="101"/>
      <c r="U63" s="136"/>
      <c r="V63" s="105"/>
      <c r="W63" s="105"/>
      <c r="X63" s="105"/>
      <c r="Y63" s="103"/>
      <c r="Z63" s="103"/>
      <c r="AA63" s="105"/>
      <c r="AB63" s="101"/>
    </row>
    <row r="64" spans="1:29" s="45" customFormat="1" ht="52.8" x14ac:dyDescent="0.25">
      <c r="A64" s="155"/>
      <c r="B64" s="89"/>
      <c r="C64" s="63" t="s">
        <v>375</v>
      </c>
      <c r="D64" s="63" t="s">
        <v>376</v>
      </c>
      <c r="E64" s="92" t="s">
        <v>370</v>
      </c>
      <c r="F64" s="92" t="s">
        <v>306</v>
      </c>
      <c r="G64" s="60">
        <v>26000</v>
      </c>
      <c r="H64" s="60">
        <v>26000</v>
      </c>
      <c r="I64" s="57">
        <f t="shared" si="3"/>
        <v>0</v>
      </c>
      <c r="J64" s="58">
        <f t="shared" si="4"/>
        <v>0</v>
      </c>
      <c r="K64" s="157"/>
      <c r="L64" s="157"/>
      <c r="M64" s="28"/>
      <c r="N64" s="104"/>
      <c r="O64" s="104"/>
      <c r="P64" s="104"/>
      <c r="Q64" s="99"/>
      <c r="R64" s="114"/>
      <c r="S64" s="101"/>
      <c r="T64" s="101"/>
      <c r="U64" s="136"/>
      <c r="V64" s="105"/>
      <c r="W64" s="105"/>
      <c r="X64" s="105"/>
      <c r="Y64" s="103"/>
      <c r="Z64" s="103"/>
      <c r="AA64" s="105"/>
      <c r="AB64" s="103"/>
      <c r="AC64" s="78"/>
    </row>
    <row r="65" spans="1:28" ht="53.4" customHeight="1" x14ac:dyDescent="0.25">
      <c r="A65" s="155"/>
      <c r="B65" s="89"/>
      <c r="C65" s="63" t="s">
        <v>377</v>
      </c>
      <c r="D65" s="63" t="s">
        <v>378</v>
      </c>
      <c r="E65" s="92" t="s">
        <v>50</v>
      </c>
      <c r="F65" s="92" t="s">
        <v>306</v>
      </c>
      <c r="G65" s="60">
        <v>28000</v>
      </c>
      <c r="H65" s="60">
        <v>28000</v>
      </c>
      <c r="I65" s="57">
        <f t="shared" si="3"/>
        <v>0</v>
      </c>
      <c r="J65" s="58">
        <f t="shared" si="4"/>
        <v>0</v>
      </c>
      <c r="K65" s="157"/>
      <c r="L65" s="157"/>
      <c r="M65" s="28"/>
      <c r="N65" s="104"/>
      <c r="O65" s="104"/>
      <c r="P65" s="104"/>
      <c r="Q65" s="99"/>
      <c r="R65" s="114"/>
      <c r="S65" s="101"/>
      <c r="T65" s="101"/>
      <c r="U65" s="136"/>
      <c r="V65" s="105"/>
      <c r="W65" s="105"/>
      <c r="X65" s="104"/>
      <c r="Y65" s="103"/>
      <c r="Z65" s="103"/>
      <c r="AA65" s="105"/>
      <c r="AB65" s="101"/>
    </row>
    <row r="66" spans="1:28" s="16" customFormat="1" ht="52.8" x14ac:dyDescent="0.25">
      <c r="A66" s="155"/>
      <c r="B66" s="89"/>
      <c r="C66" s="63" t="s">
        <v>379</v>
      </c>
      <c r="D66" s="63" t="s">
        <v>380</v>
      </c>
      <c r="E66" s="92" t="s">
        <v>370</v>
      </c>
      <c r="F66" s="92" t="s">
        <v>306</v>
      </c>
      <c r="G66" s="60">
        <v>45000</v>
      </c>
      <c r="H66" s="60">
        <v>45000</v>
      </c>
      <c r="I66" s="57">
        <f t="shared" si="3"/>
        <v>0</v>
      </c>
      <c r="J66" s="58">
        <f t="shared" si="4"/>
        <v>0</v>
      </c>
      <c r="K66" s="157"/>
      <c r="L66" s="157"/>
      <c r="M66" s="28"/>
      <c r="N66" s="115"/>
      <c r="O66" s="115"/>
      <c r="P66" s="115"/>
      <c r="Q66" s="116"/>
      <c r="R66" s="117"/>
      <c r="S66" s="118"/>
      <c r="T66" s="118"/>
      <c r="U66" s="136"/>
      <c r="V66" s="105"/>
      <c r="W66" s="105"/>
      <c r="X66" s="105"/>
      <c r="Y66" s="103"/>
      <c r="Z66" s="120"/>
      <c r="AA66" s="105"/>
      <c r="AB66" s="118"/>
    </row>
    <row r="67" spans="1:28" s="45" customFormat="1" ht="57.6" customHeight="1" x14ac:dyDescent="0.25">
      <c r="A67" s="156"/>
      <c r="B67" s="89"/>
      <c r="C67" s="63" t="s">
        <v>381</v>
      </c>
      <c r="D67" s="63" t="s">
        <v>382</v>
      </c>
      <c r="E67" s="92" t="s">
        <v>370</v>
      </c>
      <c r="F67" s="92" t="s">
        <v>306</v>
      </c>
      <c r="G67" s="60">
        <v>25000</v>
      </c>
      <c r="H67" s="60">
        <v>25000</v>
      </c>
      <c r="I67" s="57">
        <f t="shared" si="3"/>
        <v>0</v>
      </c>
      <c r="J67" s="58">
        <f t="shared" si="4"/>
        <v>0</v>
      </c>
      <c r="K67" s="157"/>
      <c r="L67" s="157"/>
      <c r="M67" s="28"/>
      <c r="N67" s="104"/>
      <c r="O67" s="104"/>
      <c r="P67" s="104"/>
      <c r="Q67" s="99"/>
      <c r="R67" s="114"/>
      <c r="S67" s="101"/>
      <c r="T67" s="101"/>
      <c r="U67" s="136"/>
      <c r="V67" s="105"/>
      <c r="W67" s="105"/>
      <c r="X67" s="105"/>
      <c r="Y67" s="103"/>
      <c r="Z67" s="103"/>
      <c r="AA67" s="105"/>
      <c r="AB67" s="101"/>
    </row>
    <row r="68" spans="1:28" s="45" customFormat="1" ht="58.8" customHeight="1" x14ac:dyDescent="0.25">
      <c r="A68" s="52"/>
      <c r="B68" s="89"/>
      <c r="C68" s="63" t="s">
        <v>383</v>
      </c>
      <c r="D68" s="63" t="s">
        <v>384</v>
      </c>
      <c r="E68" s="141" t="s">
        <v>370</v>
      </c>
      <c r="F68" s="141" t="s">
        <v>306</v>
      </c>
      <c r="G68" s="60">
        <v>80000</v>
      </c>
      <c r="H68" s="60">
        <v>80000</v>
      </c>
      <c r="I68" s="57">
        <f>H68-G68</f>
        <v>0</v>
      </c>
      <c r="J68" s="58">
        <f t="shared" si="4"/>
        <v>0</v>
      </c>
      <c r="K68" s="157"/>
      <c r="L68" s="157"/>
      <c r="M68" s="28"/>
      <c r="N68" s="104"/>
      <c r="O68" s="104"/>
      <c r="P68" s="104"/>
      <c r="Q68" s="99"/>
      <c r="R68" s="114"/>
      <c r="S68" s="101"/>
      <c r="T68" s="101"/>
      <c r="U68" s="136"/>
      <c r="V68" s="105"/>
      <c r="W68" s="105"/>
      <c r="X68" s="105"/>
      <c r="Y68" s="103"/>
      <c r="Z68" s="103"/>
      <c r="AA68" s="105"/>
      <c r="AB68" s="101"/>
    </row>
    <row r="69" spans="1:28" ht="75" customHeight="1" x14ac:dyDescent="0.25">
      <c r="A69" s="157">
        <v>27</v>
      </c>
      <c r="B69" s="85" t="s">
        <v>154</v>
      </c>
      <c r="C69" s="52" t="s">
        <v>44</v>
      </c>
      <c r="D69" s="53" t="s">
        <v>136</v>
      </c>
      <c r="E69" s="52" t="s">
        <v>42</v>
      </c>
      <c r="F69" s="53" t="s">
        <v>306</v>
      </c>
      <c r="G69" s="61"/>
      <c r="H69" s="67"/>
      <c r="I69" s="57">
        <f t="shared" ref="I69:I70" si="5">H69-G69</f>
        <v>0</v>
      </c>
      <c r="J69" s="58"/>
      <c r="K69" s="179" t="s">
        <v>361</v>
      </c>
      <c r="L69" s="154" t="s">
        <v>385</v>
      </c>
      <c r="M69" s="29"/>
      <c r="N69" s="106"/>
      <c r="O69" s="106"/>
      <c r="P69" s="106"/>
      <c r="Q69" s="99"/>
      <c r="R69" s="114"/>
      <c r="S69" s="101"/>
      <c r="T69" s="101"/>
      <c r="U69" s="136"/>
      <c r="V69" s="102"/>
      <c r="W69" s="102"/>
      <c r="X69" s="102"/>
      <c r="Y69" s="103"/>
      <c r="Z69" s="103"/>
      <c r="AA69" s="102"/>
      <c r="AB69" s="101"/>
    </row>
    <row r="70" spans="1:28" ht="63" customHeight="1" x14ac:dyDescent="0.25">
      <c r="A70" s="157"/>
      <c r="B70" s="85"/>
      <c r="C70" s="63" t="s">
        <v>422</v>
      </c>
      <c r="D70" s="63" t="s">
        <v>423</v>
      </c>
      <c r="E70" s="92" t="s">
        <v>50</v>
      </c>
      <c r="F70" s="92" t="s">
        <v>306</v>
      </c>
      <c r="G70" s="60">
        <v>160000</v>
      </c>
      <c r="H70" s="61">
        <v>160000</v>
      </c>
      <c r="I70" s="57">
        <f t="shared" si="5"/>
        <v>0</v>
      </c>
      <c r="J70" s="58">
        <f>I70/G70</f>
        <v>0</v>
      </c>
      <c r="K70" s="180"/>
      <c r="L70" s="178"/>
      <c r="M70" s="28"/>
      <c r="N70" s="104"/>
      <c r="O70" s="104"/>
      <c r="P70" s="104"/>
      <c r="Q70" s="99"/>
      <c r="R70" s="114"/>
      <c r="S70" s="101"/>
      <c r="T70" s="101"/>
      <c r="U70" s="136"/>
      <c r="V70" s="107"/>
      <c r="W70" s="107"/>
      <c r="X70" s="107"/>
      <c r="Y70" s="103"/>
      <c r="Z70" s="103"/>
      <c r="AA70" s="107"/>
      <c r="AB70" s="101"/>
    </row>
    <row r="71" spans="1:28" ht="60.6" customHeight="1" x14ac:dyDescent="0.25">
      <c r="A71" s="92">
        <v>28</v>
      </c>
      <c r="B71" s="85" t="s">
        <v>155</v>
      </c>
      <c r="C71" s="52" t="s">
        <v>181</v>
      </c>
      <c r="D71" s="53" t="s">
        <v>388</v>
      </c>
      <c r="E71" s="52" t="s">
        <v>45</v>
      </c>
      <c r="F71" s="53" t="s">
        <v>306</v>
      </c>
      <c r="G71" s="60">
        <v>750000</v>
      </c>
      <c r="H71" s="60">
        <v>690000</v>
      </c>
      <c r="I71" s="57">
        <f>H71-G71</f>
        <v>-60000</v>
      </c>
      <c r="J71" s="58">
        <f>I71/G71</f>
        <v>-0.08</v>
      </c>
      <c r="K71" s="180"/>
      <c r="L71" s="68" t="s">
        <v>421</v>
      </c>
      <c r="M71" s="28"/>
      <c r="N71" s="104"/>
      <c r="O71" s="104"/>
      <c r="P71" s="104"/>
      <c r="Q71" s="99"/>
      <c r="R71" s="114"/>
      <c r="S71" s="101"/>
      <c r="T71" s="101"/>
      <c r="U71" s="136"/>
      <c r="V71" s="105"/>
      <c r="W71" s="105"/>
      <c r="X71" s="105"/>
      <c r="Y71" s="103"/>
      <c r="Z71" s="103"/>
      <c r="AA71" s="105"/>
      <c r="AB71" s="101"/>
    </row>
    <row r="72" spans="1:28" ht="96" customHeight="1" x14ac:dyDescent="0.25">
      <c r="A72" s="92">
        <v>29</v>
      </c>
      <c r="B72" s="85" t="s">
        <v>156</v>
      </c>
      <c r="C72" s="52" t="s">
        <v>46</v>
      </c>
      <c r="D72" s="53" t="s">
        <v>387</v>
      </c>
      <c r="E72" s="52" t="s">
        <v>45</v>
      </c>
      <c r="F72" s="53" t="s">
        <v>306</v>
      </c>
      <c r="G72" s="60">
        <v>880000</v>
      </c>
      <c r="H72" s="60">
        <v>850000</v>
      </c>
      <c r="I72" s="57">
        <f>H72-G72</f>
        <v>-30000</v>
      </c>
      <c r="J72" s="58">
        <f>I72/G72</f>
        <v>-3.4090909090909088E-2</v>
      </c>
      <c r="K72" s="181"/>
      <c r="L72" s="69" t="s">
        <v>429</v>
      </c>
      <c r="M72" s="28"/>
      <c r="N72" s="104"/>
      <c r="O72" s="104"/>
      <c r="P72" s="104"/>
      <c r="Q72" s="99"/>
      <c r="R72" s="137"/>
      <c r="S72" s="137"/>
      <c r="T72" s="137"/>
      <c r="U72" s="136"/>
      <c r="V72" s="105"/>
      <c r="W72" s="105"/>
      <c r="X72" s="105"/>
      <c r="Y72" s="103"/>
      <c r="Z72" s="103"/>
      <c r="AA72" s="105"/>
      <c r="AB72" s="101"/>
    </row>
    <row r="73" spans="1:28" ht="30" customHeight="1" x14ac:dyDescent="0.25">
      <c r="A73" s="86" t="s">
        <v>47</v>
      </c>
      <c r="B73" s="87" t="s">
        <v>157</v>
      </c>
      <c r="C73" s="164" t="s">
        <v>48</v>
      </c>
      <c r="D73" s="165"/>
      <c r="E73" s="165"/>
      <c r="F73" s="165"/>
      <c r="G73" s="165"/>
      <c r="H73" s="165"/>
      <c r="I73" s="165"/>
      <c r="J73" s="165"/>
      <c r="K73" s="165"/>
      <c r="L73" s="166"/>
      <c r="M73" s="25"/>
      <c r="N73" s="118"/>
      <c r="O73" s="102"/>
      <c r="P73" s="101"/>
      <c r="Q73" s="99"/>
      <c r="R73" s="101"/>
      <c r="S73" s="101"/>
      <c r="T73" s="101"/>
      <c r="U73" s="136"/>
      <c r="V73" s="101"/>
      <c r="W73" s="101"/>
      <c r="X73" s="101"/>
      <c r="Y73" s="103"/>
      <c r="Z73" s="101"/>
      <c r="AA73" s="101"/>
      <c r="AB73" s="101"/>
    </row>
    <row r="74" spans="1:28" ht="39.6" x14ac:dyDescent="0.25">
      <c r="A74" s="92">
        <v>30</v>
      </c>
      <c r="B74" s="85" t="s">
        <v>158</v>
      </c>
      <c r="C74" s="52" t="s">
        <v>300</v>
      </c>
      <c r="D74" s="53" t="s">
        <v>49</v>
      </c>
      <c r="E74" s="92" t="s">
        <v>50</v>
      </c>
      <c r="F74" s="53" t="s">
        <v>306</v>
      </c>
      <c r="G74" s="56">
        <v>6000</v>
      </c>
      <c r="H74" s="56">
        <v>6000</v>
      </c>
      <c r="I74" s="57">
        <f>H74-G74</f>
        <v>0</v>
      </c>
      <c r="J74" s="58">
        <f>I74/G74</f>
        <v>0</v>
      </c>
      <c r="K74" s="92" t="s">
        <v>335</v>
      </c>
      <c r="L74" s="52"/>
      <c r="M74" s="27"/>
      <c r="N74" s="99"/>
      <c r="O74" s="99"/>
      <c r="P74" s="99"/>
      <c r="Q74" s="99"/>
      <c r="R74" s="114"/>
      <c r="S74" s="101"/>
      <c r="T74" s="101"/>
      <c r="U74" s="136"/>
      <c r="V74" s="100"/>
      <c r="W74" s="100"/>
      <c r="X74" s="100"/>
      <c r="Y74" s="103"/>
      <c r="Z74" s="103"/>
      <c r="AA74" s="100"/>
      <c r="AB74" s="101"/>
    </row>
    <row r="75" spans="1:28" ht="39.6" x14ac:dyDescent="0.25">
      <c r="A75" s="92">
        <v>31</v>
      </c>
      <c r="B75" s="85" t="s">
        <v>159</v>
      </c>
      <c r="C75" s="52" t="s">
        <v>301</v>
      </c>
      <c r="D75" s="53" t="s">
        <v>51</v>
      </c>
      <c r="E75" s="92" t="s">
        <v>50</v>
      </c>
      <c r="F75" s="53" t="s">
        <v>306</v>
      </c>
      <c r="G75" s="56">
        <v>120000</v>
      </c>
      <c r="H75" s="56">
        <v>120000</v>
      </c>
      <c r="I75" s="57">
        <f>H75-G75</f>
        <v>0</v>
      </c>
      <c r="J75" s="58">
        <f>I75/G75</f>
        <v>0</v>
      </c>
      <c r="K75" s="92" t="s">
        <v>335</v>
      </c>
      <c r="L75" s="52"/>
      <c r="M75" s="27"/>
      <c r="N75" s="99"/>
      <c r="O75" s="99"/>
      <c r="P75" s="99"/>
      <c r="Q75" s="99"/>
      <c r="R75" s="114"/>
      <c r="S75" s="101"/>
      <c r="T75" s="101"/>
      <c r="U75" s="136"/>
      <c r="V75" s="100"/>
      <c r="W75" s="100"/>
      <c r="X75" s="100"/>
      <c r="Y75" s="103"/>
      <c r="Z75" s="103"/>
      <c r="AA75" s="100"/>
      <c r="AB75" s="101"/>
    </row>
    <row r="76" spans="1:28" ht="39.6" x14ac:dyDescent="0.25">
      <c r="A76" s="157">
        <v>32</v>
      </c>
      <c r="B76" s="85" t="s">
        <v>160</v>
      </c>
      <c r="C76" s="52" t="s">
        <v>52</v>
      </c>
      <c r="D76" s="53" t="s">
        <v>55</v>
      </c>
      <c r="E76" s="92" t="s">
        <v>53</v>
      </c>
      <c r="F76" s="53" t="s">
        <v>306</v>
      </c>
      <c r="G76" s="54"/>
      <c r="H76" s="54"/>
      <c r="I76" s="57"/>
      <c r="J76" s="58"/>
      <c r="K76" s="92" t="s">
        <v>335</v>
      </c>
      <c r="L76" s="52"/>
      <c r="M76" s="33"/>
      <c r="N76" s="97"/>
      <c r="O76" s="97"/>
      <c r="P76" s="97"/>
      <c r="Q76" s="99"/>
      <c r="R76" s="114"/>
      <c r="S76" s="101"/>
      <c r="T76" s="101"/>
      <c r="U76" s="136"/>
      <c r="V76" s="98"/>
      <c r="W76" s="98"/>
      <c r="X76" s="98"/>
      <c r="Y76" s="103"/>
      <c r="Z76" s="103"/>
      <c r="AA76" s="98"/>
      <c r="AB76" s="101"/>
    </row>
    <row r="77" spans="1:28" s="17" customFormat="1" ht="27.6" customHeight="1" x14ac:dyDescent="0.25">
      <c r="A77" s="157"/>
      <c r="B77" s="85"/>
      <c r="C77" s="52" t="s">
        <v>302</v>
      </c>
      <c r="D77" s="53"/>
      <c r="E77" s="92"/>
      <c r="F77" s="53"/>
      <c r="G77" s="56">
        <v>190000</v>
      </c>
      <c r="H77" s="56">
        <v>190000</v>
      </c>
      <c r="I77" s="57">
        <f>H77-G77</f>
        <v>0</v>
      </c>
      <c r="J77" s="58">
        <f>I77/G77</f>
        <v>0</v>
      </c>
      <c r="K77" s="154" t="s">
        <v>335</v>
      </c>
      <c r="L77" s="52"/>
      <c r="M77" s="27"/>
      <c r="N77" s="99"/>
      <c r="O77" s="99"/>
      <c r="P77" s="99"/>
      <c r="Q77" s="99"/>
      <c r="R77" s="138"/>
      <c r="S77" s="102"/>
      <c r="T77" s="102"/>
      <c r="U77" s="136"/>
      <c r="V77" s="100"/>
      <c r="W77" s="100"/>
      <c r="X77" s="100"/>
      <c r="Y77" s="103"/>
      <c r="Z77" s="139"/>
      <c r="AA77" s="100"/>
      <c r="AB77" s="102"/>
    </row>
    <row r="78" spans="1:28" s="17" customFormat="1" ht="23.4" customHeight="1" x14ac:dyDescent="0.25">
      <c r="A78" s="157"/>
      <c r="B78" s="85"/>
      <c r="C78" s="52" t="s">
        <v>303</v>
      </c>
      <c r="D78" s="53"/>
      <c r="E78" s="92"/>
      <c r="F78" s="53"/>
      <c r="G78" s="56">
        <v>199000</v>
      </c>
      <c r="H78" s="56">
        <v>199000</v>
      </c>
      <c r="I78" s="57">
        <f>H78-G78</f>
        <v>0</v>
      </c>
      <c r="J78" s="58">
        <f>I78/G78</f>
        <v>0</v>
      </c>
      <c r="K78" s="156"/>
      <c r="L78" s="52"/>
      <c r="M78" s="27"/>
      <c r="N78" s="99"/>
      <c r="O78" s="99"/>
      <c r="P78" s="99"/>
      <c r="Q78" s="99"/>
      <c r="R78" s="138"/>
      <c r="S78" s="102"/>
      <c r="T78" s="102"/>
      <c r="U78" s="136"/>
      <c r="V78" s="100"/>
      <c r="W78" s="100"/>
      <c r="X78" s="100"/>
      <c r="Y78" s="103"/>
      <c r="Z78" s="139"/>
      <c r="AA78" s="100"/>
      <c r="AB78" s="102"/>
    </row>
    <row r="79" spans="1:28" s="17" customFormat="1" ht="47.4" customHeight="1" x14ac:dyDescent="0.25">
      <c r="A79" s="157">
        <v>33</v>
      </c>
      <c r="B79" s="85" t="s">
        <v>161</v>
      </c>
      <c r="C79" s="52" t="s">
        <v>54</v>
      </c>
      <c r="D79" s="53" t="s">
        <v>55</v>
      </c>
      <c r="E79" s="92" t="s">
        <v>53</v>
      </c>
      <c r="F79" s="53" t="s">
        <v>306</v>
      </c>
      <c r="G79" s="54"/>
      <c r="H79" s="54"/>
      <c r="I79" s="57"/>
      <c r="J79" s="58"/>
      <c r="K79" s="92" t="s">
        <v>335</v>
      </c>
      <c r="L79" s="52"/>
      <c r="M79" s="33"/>
      <c r="N79" s="97"/>
      <c r="O79" s="97"/>
      <c r="P79" s="97"/>
      <c r="Q79" s="99"/>
      <c r="R79" s="138"/>
      <c r="S79" s="102"/>
      <c r="T79" s="102"/>
      <c r="U79" s="136"/>
      <c r="V79" s="98"/>
      <c r="W79" s="98"/>
      <c r="X79" s="98"/>
      <c r="Y79" s="103"/>
      <c r="Z79" s="139"/>
      <c r="AA79" s="98"/>
      <c r="AB79" s="102"/>
    </row>
    <row r="80" spans="1:28" s="16" customFormat="1" ht="33" customHeight="1" x14ac:dyDescent="0.25">
      <c r="A80" s="157"/>
      <c r="B80" s="85"/>
      <c r="C80" s="52"/>
      <c r="D80" s="53" t="s">
        <v>304</v>
      </c>
      <c r="E80" s="92"/>
      <c r="F80" s="53"/>
      <c r="G80" s="56">
        <v>230000</v>
      </c>
      <c r="H80" s="56">
        <v>230000</v>
      </c>
      <c r="I80" s="57">
        <f>H80-G80</f>
        <v>0</v>
      </c>
      <c r="J80" s="58">
        <f t="shared" ref="J80:J100" si="6">I80/G80</f>
        <v>0</v>
      </c>
      <c r="K80" s="157" t="s">
        <v>335</v>
      </c>
      <c r="L80" s="52"/>
      <c r="M80" s="27"/>
      <c r="N80" s="99"/>
      <c r="O80" s="99"/>
      <c r="P80" s="99"/>
      <c r="Q80" s="99"/>
      <c r="R80" s="117"/>
      <c r="S80" s="118"/>
      <c r="T80" s="118"/>
      <c r="U80" s="136"/>
      <c r="V80" s="100"/>
      <c r="W80" s="100"/>
      <c r="X80" s="100"/>
      <c r="Y80" s="103"/>
      <c r="Z80" s="120"/>
      <c r="AA80" s="100"/>
      <c r="AB80" s="118"/>
    </row>
    <row r="81" spans="1:28" s="16" customFormat="1" ht="24" customHeight="1" x14ac:dyDescent="0.25">
      <c r="A81" s="157"/>
      <c r="B81" s="85"/>
      <c r="C81" s="52"/>
      <c r="D81" s="53" t="s">
        <v>305</v>
      </c>
      <c r="E81" s="92"/>
      <c r="F81" s="53"/>
      <c r="G81" s="56">
        <v>345000</v>
      </c>
      <c r="H81" s="56">
        <v>345000</v>
      </c>
      <c r="I81" s="57">
        <f>H81-G81</f>
        <v>0</v>
      </c>
      <c r="J81" s="58">
        <f t="shared" si="6"/>
        <v>0</v>
      </c>
      <c r="K81" s="157"/>
      <c r="L81" s="52"/>
      <c r="M81" s="27"/>
      <c r="N81" s="99"/>
      <c r="O81" s="99"/>
      <c r="P81" s="99"/>
      <c r="Q81" s="99"/>
      <c r="R81" s="117"/>
      <c r="S81" s="118"/>
      <c r="T81" s="118"/>
      <c r="U81" s="136"/>
      <c r="V81" s="100"/>
      <c r="W81" s="100"/>
      <c r="X81" s="100"/>
      <c r="Y81" s="103"/>
      <c r="Z81" s="120"/>
      <c r="AA81" s="100"/>
      <c r="AB81" s="118"/>
    </row>
    <row r="82" spans="1:28" ht="25.8" customHeight="1" x14ac:dyDescent="0.25">
      <c r="A82" s="86" t="s">
        <v>56</v>
      </c>
      <c r="B82" s="87" t="s">
        <v>162</v>
      </c>
      <c r="C82" s="159" t="s">
        <v>57</v>
      </c>
      <c r="D82" s="159"/>
      <c r="E82" s="159"/>
      <c r="F82" s="159"/>
      <c r="G82" s="159"/>
      <c r="H82" s="159"/>
      <c r="I82" s="159"/>
      <c r="J82" s="159"/>
      <c r="K82" s="159"/>
      <c r="L82" s="159"/>
      <c r="M82" s="25"/>
      <c r="N82" s="118"/>
      <c r="O82" s="102"/>
      <c r="P82" s="101"/>
      <c r="Q82" s="99"/>
      <c r="R82" s="101"/>
      <c r="S82" s="101"/>
      <c r="T82" s="101"/>
      <c r="U82" s="136"/>
      <c r="V82" s="101"/>
      <c r="W82" s="101"/>
      <c r="X82" s="101"/>
      <c r="Y82" s="103"/>
      <c r="Z82" s="101"/>
      <c r="AA82" s="101"/>
      <c r="AB82" s="101"/>
    </row>
    <row r="83" spans="1:28" s="50" customFormat="1" ht="52.8" x14ac:dyDescent="0.25">
      <c r="A83" s="92">
        <v>34</v>
      </c>
      <c r="B83" s="85" t="s">
        <v>278</v>
      </c>
      <c r="C83" s="52" t="s">
        <v>182</v>
      </c>
      <c r="D83" s="52" t="s">
        <v>418</v>
      </c>
      <c r="E83" s="92" t="s">
        <v>58</v>
      </c>
      <c r="F83" s="53" t="s">
        <v>310</v>
      </c>
      <c r="G83" s="56">
        <v>91500</v>
      </c>
      <c r="H83" s="56">
        <v>91500</v>
      </c>
      <c r="I83" s="57">
        <f t="shared" ref="I83:I91" si="7">H83-G83</f>
        <v>0</v>
      </c>
      <c r="J83" s="58">
        <f t="shared" si="6"/>
        <v>0</v>
      </c>
      <c r="K83" s="161" t="s">
        <v>328</v>
      </c>
      <c r="L83" s="52" t="s">
        <v>413</v>
      </c>
      <c r="M83" s="27"/>
      <c r="N83" s="116"/>
      <c r="O83" s="116"/>
      <c r="P83" s="116"/>
      <c r="Q83" s="116"/>
      <c r="R83" s="117"/>
      <c r="S83" s="118"/>
      <c r="T83" s="116"/>
      <c r="U83" s="119"/>
      <c r="V83" s="116"/>
      <c r="W83" s="100"/>
      <c r="X83" s="100"/>
      <c r="Y83" s="103"/>
      <c r="Z83" s="120"/>
      <c r="AA83" s="100"/>
      <c r="AB83" s="118"/>
    </row>
    <row r="84" spans="1:28" ht="51" customHeight="1" x14ac:dyDescent="0.25">
      <c r="A84" s="92">
        <f>A83+1</f>
        <v>35</v>
      </c>
      <c r="B84" s="85" t="s">
        <v>279</v>
      </c>
      <c r="C84" s="52" t="s">
        <v>183</v>
      </c>
      <c r="D84" s="52" t="s">
        <v>297</v>
      </c>
      <c r="E84" s="92" t="s">
        <v>15</v>
      </c>
      <c r="F84" s="53" t="s">
        <v>310</v>
      </c>
      <c r="G84" s="72">
        <v>18300</v>
      </c>
      <c r="H84" s="72">
        <v>18100</v>
      </c>
      <c r="I84" s="57">
        <f t="shared" si="7"/>
        <v>-200</v>
      </c>
      <c r="J84" s="58">
        <f>I84/G84</f>
        <v>-1.092896174863388E-2</v>
      </c>
      <c r="K84" s="177"/>
      <c r="L84" s="52" t="s">
        <v>408</v>
      </c>
      <c r="M84" s="28"/>
      <c r="N84" s="121"/>
      <c r="O84" s="121"/>
      <c r="P84" s="121"/>
      <c r="Q84" s="99"/>
      <c r="R84" s="114"/>
      <c r="S84" s="101"/>
      <c r="T84" s="121"/>
      <c r="U84" s="136"/>
      <c r="V84" s="122"/>
      <c r="W84" s="122"/>
      <c r="X84" s="122"/>
      <c r="Y84" s="103"/>
      <c r="Z84" s="103"/>
      <c r="AA84" s="127"/>
      <c r="AB84" s="101"/>
    </row>
    <row r="85" spans="1:28" ht="88.2" customHeight="1" x14ac:dyDescent="0.25">
      <c r="A85" s="92">
        <f t="shared" ref="A85:A91" si="8">A84+1</f>
        <v>36</v>
      </c>
      <c r="B85" s="92" t="s">
        <v>280</v>
      </c>
      <c r="C85" s="52" t="s">
        <v>59</v>
      </c>
      <c r="D85" s="63" t="s">
        <v>137</v>
      </c>
      <c r="E85" s="92" t="s">
        <v>60</v>
      </c>
      <c r="F85" s="92" t="s">
        <v>310</v>
      </c>
      <c r="G85" s="49">
        <v>285000</v>
      </c>
      <c r="H85" s="49">
        <v>285000</v>
      </c>
      <c r="I85" s="48">
        <f t="shared" si="7"/>
        <v>0</v>
      </c>
      <c r="J85" s="79">
        <f t="shared" si="6"/>
        <v>0</v>
      </c>
      <c r="K85" s="177"/>
      <c r="L85" s="52" t="s">
        <v>436</v>
      </c>
      <c r="M85" s="28"/>
      <c r="N85" s="104"/>
      <c r="O85" s="104"/>
      <c r="P85" s="104"/>
      <c r="Q85" s="99"/>
      <c r="R85" s="114"/>
      <c r="S85" s="101"/>
      <c r="T85" s="104"/>
      <c r="U85" s="136"/>
      <c r="V85" s="105"/>
      <c r="W85" s="105"/>
      <c r="X85" s="105"/>
      <c r="Y85" s="103"/>
      <c r="Z85" s="103"/>
      <c r="AA85" s="105"/>
      <c r="AB85" s="101"/>
    </row>
    <row r="86" spans="1:28" ht="83.4" customHeight="1" x14ac:dyDescent="0.25">
      <c r="A86" s="92">
        <f>A85+1</f>
        <v>37</v>
      </c>
      <c r="B86" s="92" t="s">
        <v>281</v>
      </c>
      <c r="C86" s="52" t="s">
        <v>184</v>
      </c>
      <c r="D86" s="63" t="s">
        <v>137</v>
      </c>
      <c r="E86" s="92" t="s">
        <v>60</v>
      </c>
      <c r="F86" s="92" t="s">
        <v>310</v>
      </c>
      <c r="G86" s="49">
        <v>285000</v>
      </c>
      <c r="H86" s="49">
        <v>285000</v>
      </c>
      <c r="I86" s="48">
        <f t="shared" si="7"/>
        <v>0</v>
      </c>
      <c r="J86" s="79">
        <f t="shared" si="6"/>
        <v>0</v>
      </c>
      <c r="K86" s="162"/>
      <c r="L86" s="52" t="s">
        <v>436</v>
      </c>
      <c r="M86" s="28"/>
      <c r="N86" s="104"/>
      <c r="O86" s="104"/>
      <c r="P86" s="104"/>
      <c r="Q86" s="99"/>
      <c r="R86" s="114"/>
      <c r="S86" s="101"/>
      <c r="T86" s="104"/>
      <c r="U86" s="136"/>
      <c r="V86" s="105"/>
      <c r="W86" s="105"/>
      <c r="X86" s="105"/>
      <c r="Y86" s="103"/>
      <c r="Z86" s="103"/>
      <c r="AA86" s="105"/>
      <c r="AB86" s="101"/>
    </row>
    <row r="87" spans="1:28" ht="94.8" customHeight="1" x14ac:dyDescent="0.25">
      <c r="A87" s="141">
        <f>A86+1</f>
        <v>38</v>
      </c>
      <c r="B87" s="141" t="s">
        <v>282</v>
      </c>
      <c r="C87" s="52" t="s">
        <v>61</v>
      </c>
      <c r="D87" s="63" t="s">
        <v>137</v>
      </c>
      <c r="E87" s="141" t="s">
        <v>60</v>
      </c>
      <c r="F87" s="141" t="s">
        <v>310</v>
      </c>
      <c r="G87" s="60">
        <v>230000</v>
      </c>
      <c r="H87" s="60">
        <v>230000</v>
      </c>
      <c r="I87" s="57">
        <f t="shared" si="7"/>
        <v>0</v>
      </c>
      <c r="J87" s="58">
        <f t="shared" si="6"/>
        <v>0</v>
      </c>
      <c r="K87" s="147" t="s">
        <v>328</v>
      </c>
      <c r="L87" s="52" t="s">
        <v>436</v>
      </c>
      <c r="M87" s="28"/>
      <c r="N87" s="104"/>
      <c r="O87" s="104"/>
      <c r="P87" s="104"/>
      <c r="Q87" s="99"/>
      <c r="R87" s="114"/>
      <c r="S87" s="101"/>
      <c r="T87" s="104"/>
      <c r="U87" s="136"/>
      <c r="V87" s="105"/>
      <c r="W87" s="105"/>
      <c r="X87" s="105"/>
      <c r="Y87" s="103"/>
      <c r="Z87" s="103"/>
      <c r="AA87" s="105"/>
      <c r="AB87" s="101"/>
    </row>
    <row r="88" spans="1:28" ht="76.2" customHeight="1" x14ac:dyDescent="0.25">
      <c r="A88" s="92">
        <f>A87+1</f>
        <v>39</v>
      </c>
      <c r="B88" s="85" t="s">
        <v>283</v>
      </c>
      <c r="C88" s="52" t="s">
        <v>185</v>
      </c>
      <c r="D88" s="52" t="s">
        <v>138</v>
      </c>
      <c r="E88" s="92" t="s">
        <v>62</v>
      </c>
      <c r="F88" s="53" t="s">
        <v>306</v>
      </c>
      <c r="G88" s="60">
        <v>900</v>
      </c>
      <c r="H88" s="60">
        <v>900</v>
      </c>
      <c r="I88" s="57">
        <f t="shared" si="7"/>
        <v>0</v>
      </c>
      <c r="J88" s="58">
        <f t="shared" si="6"/>
        <v>0</v>
      </c>
      <c r="K88" s="182" t="s">
        <v>328</v>
      </c>
      <c r="L88" s="63" t="s">
        <v>414</v>
      </c>
      <c r="M88" s="28"/>
      <c r="N88" s="104"/>
      <c r="O88" s="104"/>
      <c r="P88" s="104"/>
      <c r="Q88" s="99"/>
      <c r="R88" s="114"/>
      <c r="S88" s="101"/>
      <c r="T88" s="104"/>
      <c r="U88" s="136"/>
      <c r="V88" s="105"/>
      <c r="W88" s="105"/>
      <c r="X88" s="105"/>
      <c r="Y88" s="103"/>
      <c r="Z88" s="103"/>
      <c r="AA88" s="105"/>
      <c r="AB88" s="101"/>
    </row>
    <row r="89" spans="1:28" ht="46.2" customHeight="1" x14ac:dyDescent="0.25">
      <c r="A89" s="92">
        <f t="shared" si="8"/>
        <v>40</v>
      </c>
      <c r="B89" s="85" t="s">
        <v>284</v>
      </c>
      <c r="C89" s="52" t="s">
        <v>186</v>
      </c>
      <c r="D89" s="52" t="s">
        <v>292</v>
      </c>
      <c r="E89" s="92" t="s">
        <v>63</v>
      </c>
      <c r="F89" s="53" t="s">
        <v>306</v>
      </c>
      <c r="G89" s="60">
        <v>43956</v>
      </c>
      <c r="H89" s="60">
        <v>43956</v>
      </c>
      <c r="I89" s="57">
        <f t="shared" si="7"/>
        <v>0</v>
      </c>
      <c r="J89" s="58">
        <f t="shared" si="6"/>
        <v>0</v>
      </c>
      <c r="K89" s="182"/>
      <c r="L89" s="63" t="s">
        <v>326</v>
      </c>
      <c r="M89" s="28"/>
      <c r="N89" s="104"/>
      <c r="O89" s="104"/>
      <c r="P89" s="104"/>
      <c r="Q89" s="99"/>
      <c r="R89" s="114"/>
      <c r="S89" s="101"/>
      <c r="T89" s="104"/>
      <c r="U89" s="136"/>
      <c r="V89" s="105"/>
      <c r="W89" s="105"/>
      <c r="X89" s="105"/>
      <c r="Y89" s="103"/>
      <c r="Z89" s="103"/>
      <c r="AA89" s="105"/>
      <c r="AB89" s="101"/>
    </row>
    <row r="90" spans="1:28" ht="92.4" x14ac:dyDescent="0.25">
      <c r="A90" s="92">
        <f t="shared" si="8"/>
        <v>41</v>
      </c>
      <c r="B90" s="85" t="s">
        <v>285</v>
      </c>
      <c r="C90" s="52" t="s">
        <v>187</v>
      </c>
      <c r="D90" s="52" t="s">
        <v>293</v>
      </c>
      <c r="E90" s="92" t="s">
        <v>419</v>
      </c>
      <c r="F90" s="53" t="s">
        <v>306</v>
      </c>
      <c r="G90" s="60">
        <v>438000</v>
      </c>
      <c r="H90" s="60">
        <v>415000</v>
      </c>
      <c r="I90" s="57">
        <f t="shared" si="7"/>
        <v>-23000</v>
      </c>
      <c r="J90" s="58">
        <f t="shared" si="6"/>
        <v>-5.2511415525114152E-2</v>
      </c>
      <c r="K90" s="92" t="s">
        <v>327</v>
      </c>
      <c r="L90" s="94"/>
      <c r="M90" s="28"/>
      <c r="N90" s="104"/>
      <c r="O90" s="104"/>
      <c r="P90" s="104"/>
      <c r="Q90" s="99"/>
      <c r="R90" s="114"/>
      <c r="S90" s="104"/>
      <c r="T90" s="104"/>
      <c r="U90" s="136"/>
      <c r="V90" s="105"/>
      <c r="W90" s="105"/>
      <c r="X90" s="105"/>
      <c r="Y90" s="103"/>
      <c r="Z90" s="103"/>
      <c r="AA90" s="105"/>
      <c r="AB90" s="101"/>
    </row>
    <row r="91" spans="1:28" ht="94.5" customHeight="1" x14ac:dyDescent="0.25">
      <c r="A91" s="92">
        <f t="shared" si="8"/>
        <v>42</v>
      </c>
      <c r="B91" s="85" t="s">
        <v>286</v>
      </c>
      <c r="C91" s="52" t="s">
        <v>394</v>
      </c>
      <c r="D91" s="52"/>
      <c r="E91" s="92" t="s">
        <v>60</v>
      </c>
      <c r="F91" s="53" t="s">
        <v>306</v>
      </c>
      <c r="G91" s="56">
        <v>5500</v>
      </c>
      <c r="H91" s="56">
        <v>5500</v>
      </c>
      <c r="I91" s="57">
        <f t="shared" si="7"/>
        <v>0</v>
      </c>
      <c r="J91" s="58">
        <f t="shared" si="6"/>
        <v>0</v>
      </c>
      <c r="K91" s="92" t="s">
        <v>395</v>
      </c>
      <c r="L91" s="52" t="s">
        <v>420</v>
      </c>
      <c r="M91" s="27"/>
      <c r="N91" s="99"/>
      <c r="O91" s="99"/>
      <c r="P91" s="99"/>
      <c r="Q91" s="99"/>
      <c r="R91" s="114"/>
      <c r="S91" s="101"/>
      <c r="T91" s="99"/>
      <c r="U91" s="136"/>
      <c r="V91" s="100"/>
      <c r="W91" s="100"/>
      <c r="X91" s="100"/>
      <c r="Y91" s="103"/>
      <c r="Z91" s="103"/>
      <c r="AA91" s="100"/>
      <c r="AB91" s="101"/>
    </row>
    <row r="92" spans="1:28" ht="19.2" customHeight="1" x14ac:dyDescent="0.25">
      <c r="A92" s="86" t="s">
        <v>64</v>
      </c>
      <c r="B92" s="87" t="s">
        <v>163</v>
      </c>
      <c r="C92" s="159" t="s">
        <v>65</v>
      </c>
      <c r="D92" s="159"/>
      <c r="E92" s="159"/>
      <c r="F92" s="159"/>
      <c r="G92" s="159"/>
      <c r="H92" s="159"/>
      <c r="I92" s="159"/>
      <c r="J92" s="159"/>
      <c r="K92" s="159"/>
      <c r="L92" s="159"/>
      <c r="M92" s="25"/>
      <c r="N92" s="118"/>
      <c r="O92" s="102"/>
      <c r="P92" s="101"/>
      <c r="Q92" s="99"/>
      <c r="R92" s="101"/>
      <c r="S92" s="101"/>
      <c r="T92" s="101"/>
      <c r="U92" s="136"/>
      <c r="V92" s="101"/>
      <c r="W92" s="101"/>
      <c r="X92" s="101"/>
      <c r="Y92" s="103"/>
      <c r="Z92" s="101"/>
      <c r="AA92" s="101"/>
      <c r="AB92" s="101"/>
    </row>
    <row r="93" spans="1:28" ht="31.8" customHeight="1" x14ac:dyDescent="0.25">
      <c r="A93" s="92">
        <v>43</v>
      </c>
      <c r="B93" s="85" t="s">
        <v>228</v>
      </c>
      <c r="C93" s="52" t="s">
        <v>66</v>
      </c>
      <c r="D93" s="52" t="s">
        <v>330</v>
      </c>
      <c r="E93" s="52" t="s">
        <v>62</v>
      </c>
      <c r="F93" s="53" t="s">
        <v>306</v>
      </c>
      <c r="G93" s="61">
        <v>700</v>
      </c>
      <c r="H93" s="61">
        <v>700</v>
      </c>
      <c r="I93" s="57">
        <f t="shared" ref="I93:I100" si="9">H93-G93</f>
        <v>0</v>
      </c>
      <c r="J93" s="58">
        <f t="shared" si="6"/>
        <v>0</v>
      </c>
      <c r="K93" s="154" t="s">
        <v>334</v>
      </c>
      <c r="L93" s="154" t="s">
        <v>409</v>
      </c>
      <c r="M93" s="29"/>
      <c r="N93" s="106"/>
      <c r="O93" s="106"/>
      <c r="P93" s="106"/>
      <c r="Q93" s="99"/>
      <c r="R93" s="114"/>
      <c r="S93" s="101"/>
      <c r="T93" s="101"/>
      <c r="U93" s="136"/>
      <c r="V93" s="107"/>
      <c r="W93" s="107"/>
      <c r="X93" s="107"/>
      <c r="Y93" s="103"/>
      <c r="Z93" s="103"/>
      <c r="AA93" s="107"/>
      <c r="AB93" s="101"/>
    </row>
    <row r="94" spans="1:28" ht="30.6" customHeight="1" x14ac:dyDescent="0.25">
      <c r="A94" s="92">
        <f>A93+1</f>
        <v>44</v>
      </c>
      <c r="B94" s="85" t="s">
        <v>229</v>
      </c>
      <c r="C94" s="52" t="s">
        <v>188</v>
      </c>
      <c r="D94" s="52" t="s">
        <v>329</v>
      </c>
      <c r="E94" s="52" t="s">
        <v>62</v>
      </c>
      <c r="F94" s="53" t="s">
        <v>306</v>
      </c>
      <c r="G94" s="61">
        <v>11500</v>
      </c>
      <c r="H94" s="61">
        <v>11500</v>
      </c>
      <c r="I94" s="57">
        <f t="shared" si="9"/>
        <v>0</v>
      </c>
      <c r="J94" s="58">
        <f t="shared" si="6"/>
        <v>0</v>
      </c>
      <c r="K94" s="156"/>
      <c r="L94" s="156"/>
      <c r="M94" s="29"/>
      <c r="N94" s="106"/>
      <c r="O94" s="106"/>
      <c r="P94" s="106"/>
      <c r="Q94" s="99"/>
      <c r="R94" s="114"/>
      <c r="S94" s="101"/>
      <c r="T94" s="101"/>
      <c r="U94" s="136"/>
      <c r="V94" s="107"/>
      <c r="W94" s="107"/>
      <c r="X94" s="107"/>
      <c r="Y94" s="103"/>
      <c r="Z94" s="103"/>
      <c r="AA94" s="107"/>
      <c r="AB94" s="101"/>
    </row>
    <row r="95" spans="1:28" ht="40.799999999999997" customHeight="1" x14ac:dyDescent="0.25">
      <c r="A95" s="92">
        <f t="shared" ref="A95:A101" si="10">A94+1</f>
        <v>45</v>
      </c>
      <c r="B95" s="85" t="s">
        <v>230</v>
      </c>
      <c r="C95" s="52" t="s">
        <v>189</v>
      </c>
      <c r="D95" s="52" t="s">
        <v>331</v>
      </c>
      <c r="E95" s="52" t="s">
        <v>62</v>
      </c>
      <c r="F95" s="53" t="s">
        <v>306</v>
      </c>
      <c r="G95" s="61">
        <v>700</v>
      </c>
      <c r="H95" s="61">
        <v>700</v>
      </c>
      <c r="I95" s="57">
        <f t="shared" si="9"/>
        <v>0</v>
      </c>
      <c r="J95" s="58">
        <f t="shared" si="6"/>
        <v>0</v>
      </c>
      <c r="K95" s="154" t="s">
        <v>334</v>
      </c>
      <c r="L95" s="154" t="s">
        <v>409</v>
      </c>
      <c r="M95" s="29"/>
      <c r="N95" s="106"/>
      <c r="O95" s="106"/>
      <c r="P95" s="106"/>
      <c r="Q95" s="99"/>
      <c r="R95" s="114"/>
      <c r="S95" s="101"/>
      <c r="T95" s="101"/>
      <c r="U95" s="136"/>
      <c r="V95" s="107"/>
      <c r="W95" s="107"/>
      <c r="X95" s="107"/>
      <c r="Y95" s="103"/>
      <c r="Z95" s="103"/>
      <c r="AA95" s="107"/>
      <c r="AB95" s="101"/>
    </row>
    <row r="96" spans="1:28" ht="63" customHeight="1" x14ac:dyDescent="0.25">
      <c r="A96" s="92">
        <f t="shared" si="10"/>
        <v>46</v>
      </c>
      <c r="B96" s="85" t="s">
        <v>231</v>
      </c>
      <c r="C96" s="52" t="s">
        <v>190</v>
      </c>
      <c r="D96" s="52" t="s">
        <v>67</v>
      </c>
      <c r="E96" s="52" t="s">
        <v>62</v>
      </c>
      <c r="F96" s="53" t="s">
        <v>306</v>
      </c>
      <c r="G96" s="61">
        <v>550</v>
      </c>
      <c r="H96" s="61">
        <v>550</v>
      </c>
      <c r="I96" s="57">
        <f t="shared" si="9"/>
        <v>0</v>
      </c>
      <c r="J96" s="58">
        <f t="shared" si="6"/>
        <v>0</v>
      </c>
      <c r="K96" s="156"/>
      <c r="L96" s="156"/>
      <c r="M96" s="29"/>
      <c r="N96" s="106"/>
      <c r="O96" s="106"/>
      <c r="P96" s="106"/>
      <c r="Q96" s="99"/>
      <c r="R96" s="114"/>
      <c r="S96" s="101"/>
      <c r="T96" s="101"/>
      <c r="U96" s="136"/>
      <c r="V96" s="107"/>
      <c r="W96" s="107"/>
      <c r="X96" s="107"/>
      <c r="Y96" s="103"/>
      <c r="Z96" s="103"/>
      <c r="AA96" s="107"/>
      <c r="AB96" s="101"/>
    </row>
    <row r="97" spans="1:28" ht="37.799999999999997" customHeight="1" x14ac:dyDescent="0.25">
      <c r="A97" s="92">
        <f t="shared" si="10"/>
        <v>47</v>
      </c>
      <c r="B97" s="85" t="s">
        <v>232</v>
      </c>
      <c r="C97" s="52" t="s">
        <v>191</v>
      </c>
      <c r="D97" s="52" t="s">
        <v>192</v>
      </c>
      <c r="E97" s="52" t="s">
        <v>62</v>
      </c>
      <c r="F97" s="53" t="s">
        <v>306</v>
      </c>
      <c r="G97" s="61">
        <v>4900</v>
      </c>
      <c r="H97" s="61">
        <v>4900</v>
      </c>
      <c r="I97" s="57">
        <f t="shared" si="9"/>
        <v>0</v>
      </c>
      <c r="J97" s="58">
        <f t="shared" si="6"/>
        <v>0</v>
      </c>
      <c r="K97" s="154" t="s">
        <v>334</v>
      </c>
      <c r="L97" s="154" t="s">
        <v>409</v>
      </c>
      <c r="M97" s="29"/>
      <c r="N97" s="106"/>
      <c r="O97" s="106"/>
      <c r="P97" s="106"/>
      <c r="Q97" s="99"/>
      <c r="R97" s="114"/>
      <c r="S97" s="101"/>
      <c r="T97" s="101"/>
      <c r="U97" s="136"/>
      <c r="V97" s="107"/>
      <c r="W97" s="107"/>
      <c r="X97" s="107"/>
      <c r="Y97" s="103"/>
      <c r="Z97" s="103"/>
      <c r="AA97" s="107"/>
      <c r="AB97" s="101"/>
    </row>
    <row r="98" spans="1:28" ht="26.4" x14ac:dyDescent="0.25">
      <c r="A98" s="92">
        <f t="shared" si="10"/>
        <v>48</v>
      </c>
      <c r="B98" s="85" t="s">
        <v>233</v>
      </c>
      <c r="C98" s="52" t="s">
        <v>193</v>
      </c>
      <c r="D98" s="52" t="s">
        <v>68</v>
      </c>
      <c r="E98" s="52" t="s">
        <v>62</v>
      </c>
      <c r="F98" s="53" t="s">
        <v>306</v>
      </c>
      <c r="G98" s="61">
        <v>480</v>
      </c>
      <c r="H98" s="61">
        <v>480</v>
      </c>
      <c r="I98" s="57">
        <f t="shared" si="9"/>
        <v>0</v>
      </c>
      <c r="J98" s="58">
        <f t="shared" si="6"/>
        <v>0</v>
      </c>
      <c r="K98" s="155"/>
      <c r="L98" s="155"/>
      <c r="M98" s="29"/>
      <c r="N98" s="106"/>
      <c r="O98" s="106"/>
      <c r="P98" s="106"/>
      <c r="Q98" s="99"/>
      <c r="R98" s="114"/>
      <c r="S98" s="101"/>
      <c r="T98" s="101"/>
      <c r="U98" s="136"/>
      <c r="V98" s="107"/>
      <c r="W98" s="107"/>
      <c r="X98" s="107"/>
      <c r="Y98" s="103"/>
      <c r="Z98" s="103"/>
      <c r="AA98" s="107"/>
      <c r="AB98" s="101"/>
    </row>
    <row r="99" spans="1:28" ht="31.2" customHeight="1" x14ac:dyDescent="0.25">
      <c r="A99" s="92">
        <f t="shared" si="10"/>
        <v>49</v>
      </c>
      <c r="B99" s="85" t="s">
        <v>234</v>
      </c>
      <c r="C99" s="52" t="s">
        <v>69</v>
      </c>
      <c r="D99" s="52" t="s">
        <v>332</v>
      </c>
      <c r="E99" s="52" t="s">
        <v>62</v>
      </c>
      <c r="F99" s="53" t="s">
        <v>306</v>
      </c>
      <c r="G99" s="61">
        <v>3000</v>
      </c>
      <c r="H99" s="61">
        <v>3000</v>
      </c>
      <c r="I99" s="57">
        <f t="shared" si="9"/>
        <v>0</v>
      </c>
      <c r="J99" s="58">
        <f t="shared" si="6"/>
        <v>0</v>
      </c>
      <c r="K99" s="155"/>
      <c r="L99" s="155"/>
      <c r="M99" s="29"/>
      <c r="N99" s="106"/>
      <c r="O99" s="106"/>
      <c r="P99" s="106"/>
      <c r="Q99" s="99"/>
      <c r="R99" s="114"/>
      <c r="S99" s="101"/>
      <c r="T99" s="101"/>
      <c r="U99" s="136"/>
      <c r="V99" s="107"/>
      <c r="W99" s="107"/>
      <c r="X99" s="107"/>
      <c r="Y99" s="103"/>
      <c r="Z99" s="103"/>
      <c r="AA99" s="107"/>
      <c r="AB99" s="101"/>
    </row>
    <row r="100" spans="1:28" ht="26.4" x14ac:dyDescent="0.25">
      <c r="A100" s="92">
        <f t="shared" si="10"/>
        <v>50</v>
      </c>
      <c r="B100" s="85" t="s">
        <v>235</v>
      </c>
      <c r="C100" s="52" t="s">
        <v>70</v>
      </c>
      <c r="D100" s="52" t="s">
        <v>333</v>
      </c>
      <c r="E100" s="52" t="s">
        <v>62</v>
      </c>
      <c r="F100" s="53" t="s">
        <v>306</v>
      </c>
      <c r="G100" s="61">
        <v>150</v>
      </c>
      <c r="H100" s="61">
        <v>150</v>
      </c>
      <c r="I100" s="57">
        <f t="shared" si="9"/>
        <v>0</v>
      </c>
      <c r="J100" s="58">
        <f t="shared" si="6"/>
        <v>0</v>
      </c>
      <c r="K100" s="155"/>
      <c r="L100" s="155"/>
      <c r="M100" s="29"/>
      <c r="N100" s="106"/>
      <c r="O100" s="106"/>
      <c r="P100" s="106"/>
      <c r="Q100" s="99"/>
      <c r="R100" s="114"/>
      <c r="S100" s="101"/>
      <c r="T100" s="101"/>
      <c r="U100" s="136"/>
      <c r="V100" s="107"/>
      <c r="W100" s="107"/>
      <c r="X100" s="107"/>
      <c r="Y100" s="103"/>
      <c r="Z100" s="103"/>
      <c r="AA100" s="107"/>
      <c r="AB100" s="101"/>
    </row>
    <row r="101" spans="1:28" ht="39.6" x14ac:dyDescent="0.25">
      <c r="A101" s="92">
        <f t="shared" si="10"/>
        <v>51</v>
      </c>
      <c r="B101" s="85" t="s">
        <v>236</v>
      </c>
      <c r="C101" s="52" t="s">
        <v>71</v>
      </c>
      <c r="D101" s="52" t="s">
        <v>194</v>
      </c>
      <c r="E101" s="52" t="s">
        <v>62</v>
      </c>
      <c r="F101" s="53" t="s">
        <v>306</v>
      </c>
      <c r="G101" s="70" t="s">
        <v>362</v>
      </c>
      <c r="H101" s="70" t="s">
        <v>362</v>
      </c>
      <c r="I101" s="56" t="s">
        <v>362</v>
      </c>
      <c r="J101" s="62" t="s">
        <v>362</v>
      </c>
      <c r="K101" s="156"/>
      <c r="L101" s="156"/>
      <c r="M101" s="34"/>
      <c r="N101" s="123"/>
      <c r="O101" s="123"/>
      <c r="P101" s="123"/>
      <c r="Q101" s="99"/>
      <c r="R101" s="114"/>
      <c r="S101" s="101"/>
      <c r="T101" s="101"/>
      <c r="U101" s="136"/>
      <c r="V101" s="124"/>
      <c r="W101" s="124"/>
      <c r="X101" s="124"/>
      <c r="Y101" s="103"/>
      <c r="Z101" s="103"/>
      <c r="AA101" s="124"/>
      <c r="AB101" s="101"/>
    </row>
    <row r="102" spans="1:28" x14ac:dyDescent="0.25">
      <c r="A102" s="86" t="s">
        <v>72</v>
      </c>
      <c r="B102" s="87" t="s">
        <v>164</v>
      </c>
      <c r="C102" s="159" t="s">
        <v>73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25"/>
      <c r="N102" s="118"/>
      <c r="O102" s="102"/>
      <c r="P102" s="101"/>
      <c r="Q102" s="99"/>
      <c r="R102" s="101"/>
      <c r="S102" s="101"/>
      <c r="T102" s="101"/>
      <c r="U102" s="136"/>
      <c r="V102" s="101"/>
      <c r="W102" s="101"/>
      <c r="X102" s="101"/>
      <c r="Y102" s="103"/>
      <c r="Z102" s="101"/>
      <c r="AA102" s="101"/>
      <c r="AB102" s="101"/>
    </row>
    <row r="103" spans="1:28" ht="19.8" customHeight="1" x14ac:dyDescent="0.25">
      <c r="A103" s="92">
        <v>52</v>
      </c>
      <c r="B103" s="85" t="s">
        <v>237</v>
      </c>
      <c r="C103" s="52" t="s">
        <v>74</v>
      </c>
      <c r="D103" s="157" t="s">
        <v>75</v>
      </c>
      <c r="E103" s="92" t="s">
        <v>76</v>
      </c>
      <c r="F103" s="52" t="s">
        <v>310</v>
      </c>
      <c r="G103" s="61">
        <v>34500</v>
      </c>
      <c r="H103" s="61">
        <v>34500</v>
      </c>
      <c r="I103" s="57">
        <f t="shared" ref="I103:I129" si="11">H103-G103</f>
        <v>0</v>
      </c>
      <c r="J103" s="58">
        <f t="shared" ref="J103:J113" si="12">I103/G103</f>
        <v>0</v>
      </c>
      <c r="K103" s="157" t="s">
        <v>334</v>
      </c>
      <c r="L103" s="157" t="s">
        <v>410</v>
      </c>
      <c r="M103" s="29"/>
      <c r="N103" s="106"/>
      <c r="O103" s="106"/>
      <c r="P103" s="106"/>
      <c r="Q103" s="99"/>
      <c r="R103" s="114"/>
      <c r="S103" s="101"/>
      <c r="T103" s="101"/>
      <c r="U103" s="136"/>
      <c r="V103" s="107"/>
      <c r="W103" s="107"/>
      <c r="X103" s="107"/>
      <c r="Y103" s="103"/>
      <c r="Z103" s="107"/>
      <c r="AA103" s="107"/>
      <c r="AB103" s="101"/>
    </row>
    <row r="104" spans="1:28" ht="26.4" x14ac:dyDescent="0.25">
      <c r="A104" s="92">
        <f>A103+1</f>
        <v>53</v>
      </c>
      <c r="B104" s="85" t="s">
        <v>238</v>
      </c>
      <c r="C104" s="52" t="s">
        <v>195</v>
      </c>
      <c r="D104" s="157"/>
      <c r="E104" s="92" t="s">
        <v>77</v>
      </c>
      <c r="F104" s="52" t="s">
        <v>310</v>
      </c>
      <c r="G104" s="61">
        <v>187100</v>
      </c>
      <c r="H104" s="61">
        <v>187100</v>
      </c>
      <c r="I104" s="57">
        <f t="shared" si="11"/>
        <v>0</v>
      </c>
      <c r="J104" s="58">
        <f t="shared" si="12"/>
        <v>0</v>
      </c>
      <c r="K104" s="157"/>
      <c r="L104" s="157"/>
      <c r="M104" s="29"/>
      <c r="N104" s="106"/>
      <c r="O104" s="106"/>
      <c r="P104" s="106"/>
      <c r="Q104" s="99"/>
      <c r="R104" s="114"/>
      <c r="S104" s="101"/>
      <c r="T104" s="101"/>
      <c r="U104" s="136"/>
      <c r="V104" s="107"/>
      <c r="W104" s="107"/>
      <c r="X104" s="107"/>
      <c r="Y104" s="103"/>
      <c r="Z104" s="107"/>
      <c r="AA104" s="107"/>
      <c r="AB104" s="101"/>
    </row>
    <row r="105" spans="1:28" ht="17.399999999999999" customHeight="1" x14ac:dyDescent="0.25">
      <c r="A105" s="92">
        <f t="shared" ref="A105:A129" si="13">A104+1</f>
        <v>54</v>
      </c>
      <c r="B105" s="85" t="s">
        <v>239</v>
      </c>
      <c r="C105" s="52" t="s">
        <v>78</v>
      </c>
      <c r="D105" s="157"/>
      <c r="E105" s="92" t="s">
        <v>76</v>
      </c>
      <c r="F105" s="52" t="s">
        <v>310</v>
      </c>
      <c r="G105" s="61">
        <v>43900</v>
      </c>
      <c r="H105" s="61">
        <v>43900</v>
      </c>
      <c r="I105" s="57">
        <f t="shared" si="11"/>
        <v>0</v>
      </c>
      <c r="J105" s="58">
        <f t="shared" si="12"/>
        <v>0</v>
      </c>
      <c r="K105" s="157"/>
      <c r="L105" s="157"/>
      <c r="M105" s="29"/>
      <c r="N105" s="106"/>
      <c r="O105" s="106"/>
      <c r="P105" s="106"/>
      <c r="Q105" s="99"/>
      <c r="R105" s="114"/>
      <c r="S105" s="101"/>
      <c r="T105" s="101"/>
      <c r="U105" s="136"/>
      <c r="V105" s="107"/>
      <c r="W105" s="107"/>
      <c r="X105" s="107"/>
      <c r="Y105" s="103"/>
      <c r="Z105" s="107"/>
      <c r="AA105" s="107"/>
      <c r="AB105" s="101"/>
    </row>
    <row r="106" spans="1:28" ht="19.2" customHeight="1" x14ac:dyDescent="0.25">
      <c r="A106" s="92">
        <f t="shared" si="13"/>
        <v>55</v>
      </c>
      <c r="B106" s="85" t="s">
        <v>240</v>
      </c>
      <c r="C106" s="52" t="s">
        <v>196</v>
      </c>
      <c r="D106" s="157"/>
      <c r="E106" s="92" t="s">
        <v>76</v>
      </c>
      <c r="F106" s="52" t="s">
        <v>310</v>
      </c>
      <c r="G106" s="61">
        <v>65400</v>
      </c>
      <c r="H106" s="61">
        <v>65400</v>
      </c>
      <c r="I106" s="57">
        <f t="shared" si="11"/>
        <v>0</v>
      </c>
      <c r="J106" s="58">
        <f t="shared" si="12"/>
        <v>0</v>
      </c>
      <c r="K106" s="157"/>
      <c r="L106" s="157"/>
      <c r="M106" s="29"/>
      <c r="N106" s="106"/>
      <c r="O106" s="106"/>
      <c r="P106" s="106"/>
      <c r="Q106" s="99"/>
      <c r="R106" s="114"/>
      <c r="S106" s="101"/>
      <c r="T106" s="101"/>
      <c r="U106" s="136"/>
      <c r="V106" s="107"/>
      <c r="W106" s="107"/>
      <c r="X106" s="107"/>
      <c r="Y106" s="103"/>
      <c r="Z106" s="107"/>
      <c r="AA106" s="107"/>
      <c r="AB106" s="101"/>
    </row>
    <row r="107" spans="1:28" ht="26.4" x14ac:dyDescent="0.25">
      <c r="A107" s="92">
        <f t="shared" si="13"/>
        <v>56</v>
      </c>
      <c r="B107" s="85" t="s">
        <v>241</v>
      </c>
      <c r="C107" s="52" t="s">
        <v>197</v>
      </c>
      <c r="D107" s="157"/>
      <c r="E107" s="92" t="s">
        <v>76</v>
      </c>
      <c r="F107" s="52" t="s">
        <v>310</v>
      </c>
      <c r="G107" s="61">
        <v>43100</v>
      </c>
      <c r="H107" s="61">
        <v>43100</v>
      </c>
      <c r="I107" s="57">
        <f t="shared" si="11"/>
        <v>0</v>
      </c>
      <c r="J107" s="58">
        <f t="shared" si="12"/>
        <v>0</v>
      </c>
      <c r="K107" s="157"/>
      <c r="L107" s="157"/>
      <c r="M107" s="29"/>
      <c r="N107" s="106"/>
      <c r="O107" s="106"/>
      <c r="P107" s="106"/>
      <c r="Q107" s="99"/>
      <c r="R107" s="114"/>
      <c r="S107" s="101"/>
      <c r="T107" s="101"/>
      <c r="U107" s="136"/>
      <c r="V107" s="107"/>
      <c r="W107" s="107"/>
      <c r="X107" s="107"/>
      <c r="Y107" s="103"/>
      <c r="Z107" s="107"/>
      <c r="AA107" s="107"/>
      <c r="AB107" s="101"/>
    </row>
    <row r="108" spans="1:28" x14ac:dyDescent="0.25">
      <c r="A108" s="92">
        <f t="shared" si="13"/>
        <v>57</v>
      </c>
      <c r="B108" s="85" t="s">
        <v>242</v>
      </c>
      <c r="C108" s="52" t="s">
        <v>79</v>
      </c>
      <c r="D108" s="157"/>
      <c r="E108" s="92" t="s">
        <v>76</v>
      </c>
      <c r="F108" s="52" t="s">
        <v>310</v>
      </c>
      <c r="G108" s="61">
        <v>32800</v>
      </c>
      <c r="H108" s="61">
        <v>32800</v>
      </c>
      <c r="I108" s="57">
        <f t="shared" si="11"/>
        <v>0</v>
      </c>
      <c r="J108" s="58">
        <f t="shared" si="12"/>
        <v>0</v>
      </c>
      <c r="K108" s="157"/>
      <c r="L108" s="157"/>
      <c r="M108" s="29"/>
      <c r="N108" s="106"/>
      <c r="O108" s="106"/>
      <c r="P108" s="106"/>
      <c r="Q108" s="99"/>
      <c r="R108" s="114"/>
      <c r="S108" s="101"/>
      <c r="T108" s="101"/>
      <c r="U108" s="136"/>
      <c r="V108" s="107"/>
      <c r="W108" s="107"/>
      <c r="X108" s="107"/>
      <c r="Y108" s="103"/>
      <c r="Z108" s="107"/>
      <c r="AA108" s="107"/>
      <c r="AB108" s="101"/>
    </row>
    <row r="109" spans="1:28" ht="39.6" x14ac:dyDescent="0.25">
      <c r="A109" s="92">
        <f t="shared" si="13"/>
        <v>58</v>
      </c>
      <c r="B109" s="85" t="s">
        <v>243</v>
      </c>
      <c r="C109" s="52" t="s">
        <v>198</v>
      </c>
      <c r="D109" s="157"/>
      <c r="E109" s="92" t="s">
        <v>76</v>
      </c>
      <c r="F109" s="52" t="s">
        <v>310</v>
      </c>
      <c r="G109" s="61">
        <v>244000</v>
      </c>
      <c r="H109" s="61">
        <v>244000</v>
      </c>
      <c r="I109" s="57">
        <f t="shared" si="11"/>
        <v>0</v>
      </c>
      <c r="J109" s="58">
        <f t="shared" si="12"/>
        <v>0</v>
      </c>
      <c r="K109" s="157"/>
      <c r="L109" s="157"/>
      <c r="M109" s="29"/>
      <c r="N109" s="106"/>
      <c r="O109" s="106"/>
      <c r="P109" s="106"/>
      <c r="Q109" s="99"/>
      <c r="R109" s="114"/>
      <c r="S109" s="101"/>
      <c r="T109" s="101"/>
      <c r="U109" s="136"/>
      <c r="V109" s="107"/>
      <c r="W109" s="107"/>
      <c r="X109" s="107"/>
      <c r="Y109" s="103"/>
      <c r="Z109" s="107"/>
      <c r="AA109" s="107"/>
      <c r="AB109" s="101"/>
    </row>
    <row r="110" spans="1:28" ht="26.4" customHeight="1" x14ac:dyDescent="0.25">
      <c r="A110" s="92">
        <f t="shared" si="13"/>
        <v>59</v>
      </c>
      <c r="B110" s="85" t="s">
        <v>244</v>
      </c>
      <c r="C110" s="52" t="s">
        <v>199</v>
      </c>
      <c r="D110" s="157"/>
      <c r="E110" s="92" t="s">
        <v>76</v>
      </c>
      <c r="F110" s="52" t="s">
        <v>310</v>
      </c>
      <c r="G110" s="61">
        <v>337000</v>
      </c>
      <c r="H110" s="61">
        <v>337000</v>
      </c>
      <c r="I110" s="57">
        <f t="shared" si="11"/>
        <v>0</v>
      </c>
      <c r="J110" s="58">
        <f t="shared" si="12"/>
        <v>0</v>
      </c>
      <c r="K110" s="157"/>
      <c r="L110" s="157"/>
      <c r="M110" s="29"/>
      <c r="N110" s="106"/>
      <c r="O110" s="106"/>
      <c r="P110" s="106"/>
      <c r="Q110" s="99"/>
      <c r="R110" s="114"/>
      <c r="S110" s="101"/>
      <c r="T110" s="101"/>
      <c r="U110" s="136"/>
      <c r="V110" s="107"/>
      <c r="W110" s="107"/>
      <c r="X110" s="107"/>
      <c r="Y110" s="103"/>
      <c r="Z110" s="107"/>
      <c r="AA110" s="107"/>
      <c r="AB110" s="101"/>
    </row>
    <row r="111" spans="1:28" ht="22.2" customHeight="1" x14ac:dyDescent="0.25">
      <c r="A111" s="92">
        <f t="shared" si="13"/>
        <v>60</v>
      </c>
      <c r="B111" s="85" t="s">
        <v>245</v>
      </c>
      <c r="C111" s="52" t="s">
        <v>200</v>
      </c>
      <c r="D111" s="157"/>
      <c r="E111" s="92" t="s">
        <v>76</v>
      </c>
      <c r="F111" s="52" t="s">
        <v>310</v>
      </c>
      <c r="G111" s="61">
        <v>72300</v>
      </c>
      <c r="H111" s="61">
        <v>72300</v>
      </c>
      <c r="I111" s="57">
        <f t="shared" si="11"/>
        <v>0</v>
      </c>
      <c r="J111" s="58">
        <f t="shared" si="12"/>
        <v>0</v>
      </c>
      <c r="K111" s="157"/>
      <c r="L111" s="157"/>
      <c r="M111" s="29"/>
      <c r="N111" s="106"/>
      <c r="O111" s="106"/>
      <c r="P111" s="106"/>
      <c r="Q111" s="99"/>
      <c r="R111" s="114"/>
      <c r="S111" s="101"/>
      <c r="T111" s="101"/>
      <c r="U111" s="136"/>
      <c r="V111" s="107"/>
      <c r="W111" s="107"/>
      <c r="X111" s="107"/>
      <c r="Y111" s="103"/>
      <c r="Z111" s="107"/>
      <c r="AA111" s="107"/>
      <c r="AB111" s="101"/>
    </row>
    <row r="112" spans="1:28" ht="41.4" customHeight="1" x14ac:dyDescent="0.25">
      <c r="A112" s="141">
        <f t="shared" si="13"/>
        <v>61</v>
      </c>
      <c r="B112" s="85" t="s">
        <v>424</v>
      </c>
      <c r="C112" s="52" t="s">
        <v>74</v>
      </c>
      <c r="D112" s="157" t="s">
        <v>298</v>
      </c>
      <c r="E112" s="141" t="s">
        <v>76</v>
      </c>
      <c r="F112" s="52" t="s">
        <v>310</v>
      </c>
      <c r="G112" s="61">
        <v>34500</v>
      </c>
      <c r="H112" s="61">
        <v>34500</v>
      </c>
      <c r="I112" s="57">
        <f t="shared" si="11"/>
        <v>0</v>
      </c>
      <c r="J112" s="58">
        <f t="shared" si="12"/>
        <v>0</v>
      </c>
      <c r="K112" s="157" t="s">
        <v>334</v>
      </c>
      <c r="L112" s="157" t="s">
        <v>415</v>
      </c>
      <c r="M112" s="29"/>
      <c r="N112" s="106"/>
      <c r="O112" s="106"/>
      <c r="P112" s="106"/>
      <c r="Q112" s="99"/>
      <c r="R112" s="114"/>
      <c r="S112" s="101"/>
      <c r="T112" s="101"/>
      <c r="U112" s="136"/>
      <c r="V112" s="107"/>
      <c r="W112" s="107"/>
      <c r="X112" s="107"/>
      <c r="Y112" s="103"/>
      <c r="Z112" s="107"/>
      <c r="AA112" s="107"/>
      <c r="AB112" s="101"/>
    </row>
    <row r="113" spans="1:28" ht="65.400000000000006" customHeight="1" x14ac:dyDescent="0.25">
      <c r="A113" s="141">
        <f t="shared" si="13"/>
        <v>62</v>
      </c>
      <c r="B113" s="85" t="s">
        <v>246</v>
      </c>
      <c r="C113" s="52" t="s">
        <v>195</v>
      </c>
      <c r="D113" s="157"/>
      <c r="E113" s="141" t="s">
        <v>77</v>
      </c>
      <c r="F113" s="52" t="s">
        <v>310</v>
      </c>
      <c r="G113" s="71">
        <v>344600</v>
      </c>
      <c r="H113" s="71">
        <v>344600</v>
      </c>
      <c r="I113" s="57">
        <f t="shared" si="11"/>
        <v>0</v>
      </c>
      <c r="J113" s="58">
        <f t="shared" si="12"/>
        <v>0</v>
      </c>
      <c r="K113" s="157"/>
      <c r="L113" s="157"/>
      <c r="M113" s="35"/>
      <c r="N113" s="125"/>
      <c r="O113" s="125"/>
      <c r="P113" s="125"/>
      <c r="Q113" s="99"/>
      <c r="R113" s="114"/>
      <c r="S113" s="101"/>
      <c r="T113" s="101"/>
      <c r="U113" s="136"/>
      <c r="V113" s="126"/>
      <c r="W113" s="126"/>
      <c r="X113" s="126"/>
      <c r="Y113" s="103"/>
      <c r="Z113" s="126"/>
      <c r="AA113" s="126"/>
      <c r="AB113" s="101"/>
    </row>
    <row r="114" spans="1:28" s="16" customFormat="1" ht="46.8" customHeight="1" x14ac:dyDescent="0.25">
      <c r="A114" s="143">
        <f t="shared" si="13"/>
        <v>63</v>
      </c>
      <c r="B114" s="146" t="s">
        <v>247</v>
      </c>
      <c r="C114" s="69" t="s">
        <v>78</v>
      </c>
      <c r="D114" s="155" t="s">
        <v>298</v>
      </c>
      <c r="E114" s="143" t="s">
        <v>76</v>
      </c>
      <c r="F114" s="69" t="s">
        <v>310</v>
      </c>
      <c r="G114" s="148"/>
      <c r="H114" s="148"/>
      <c r="I114" s="149"/>
      <c r="J114" s="150"/>
      <c r="K114" s="155" t="s">
        <v>334</v>
      </c>
      <c r="L114" s="69" t="s">
        <v>428</v>
      </c>
      <c r="M114" s="35"/>
      <c r="N114" s="125"/>
      <c r="O114" s="125"/>
      <c r="P114" s="125"/>
      <c r="Q114" s="99"/>
      <c r="R114" s="117"/>
      <c r="S114" s="118"/>
      <c r="T114" s="118"/>
      <c r="U114" s="136"/>
      <c r="V114" s="126"/>
      <c r="W114" s="126"/>
      <c r="X114" s="126"/>
      <c r="Y114" s="103"/>
      <c r="Z114" s="126"/>
      <c r="AA114" s="126"/>
      <c r="AB114" s="118"/>
    </row>
    <row r="115" spans="1:28" s="16" customFormat="1" ht="21.6" customHeight="1" x14ac:dyDescent="0.25">
      <c r="A115" s="92">
        <f t="shared" si="13"/>
        <v>64</v>
      </c>
      <c r="B115" s="85" t="s">
        <v>248</v>
      </c>
      <c r="C115" s="52" t="s">
        <v>196</v>
      </c>
      <c r="D115" s="155"/>
      <c r="E115" s="92" t="s">
        <v>76</v>
      </c>
      <c r="F115" s="52" t="s">
        <v>310</v>
      </c>
      <c r="G115" s="61" t="s">
        <v>362</v>
      </c>
      <c r="H115" s="61" t="s">
        <v>362</v>
      </c>
      <c r="I115" s="57"/>
      <c r="J115" s="58"/>
      <c r="K115" s="155"/>
      <c r="L115" s="52"/>
      <c r="M115" s="29"/>
      <c r="N115" s="106"/>
      <c r="O115" s="106"/>
      <c r="P115" s="106"/>
      <c r="Q115" s="99"/>
      <c r="R115" s="117"/>
      <c r="S115" s="118"/>
      <c r="T115" s="118"/>
      <c r="U115" s="136"/>
      <c r="V115" s="107"/>
      <c r="W115" s="107"/>
      <c r="X115" s="107"/>
      <c r="Y115" s="103"/>
      <c r="Z115" s="107"/>
      <c r="AA115" s="107"/>
      <c r="AB115" s="118"/>
    </row>
    <row r="116" spans="1:28" ht="26.4" x14ac:dyDescent="0.25">
      <c r="A116" s="92">
        <f t="shared" si="13"/>
        <v>65</v>
      </c>
      <c r="B116" s="85" t="s">
        <v>249</v>
      </c>
      <c r="C116" s="52" t="s">
        <v>197</v>
      </c>
      <c r="D116" s="155"/>
      <c r="E116" s="92" t="s">
        <v>76</v>
      </c>
      <c r="F116" s="52" t="s">
        <v>310</v>
      </c>
      <c r="G116" s="70" t="s">
        <v>362</v>
      </c>
      <c r="H116" s="70" t="s">
        <v>362</v>
      </c>
      <c r="I116" s="56" t="s">
        <v>362</v>
      </c>
      <c r="J116" s="62" t="s">
        <v>362</v>
      </c>
      <c r="K116" s="155"/>
      <c r="L116" s="52"/>
      <c r="M116" s="34"/>
      <c r="N116" s="123"/>
      <c r="O116" s="123"/>
      <c r="P116" s="123"/>
      <c r="Q116" s="99"/>
      <c r="R116" s="114"/>
      <c r="S116" s="101"/>
      <c r="T116" s="101"/>
      <c r="U116" s="136"/>
      <c r="V116" s="124"/>
      <c r="W116" s="124"/>
      <c r="X116" s="124"/>
      <c r="Y116" s="103"/>
      <c r="Z116" s="124"/>
      <c r="AA116" s="124"/>
      <c r="AB116" s="101"/>
    </row>
    <row r="117" spans="1:28" x14ac:dyDescent="0.25">
      <c r="A117" s="92">
        <f t="shared" si="13"/>
        <v>66</v>
      </c>
      <c r="B117" s="85" t="s">
        <v>250</v>
      </c>
      <c r="C117" s="52" t="s">
        <v>79</v>
      </c>
      <c r="D117" s="155"/>
      <c r="E117" s="92" t="s">
        <v>76</v>
      </c>
      <c r="F117" s="52" t="s">
        <v>310</v>
      </c>
      <c r="G117" s="70" t="s">
        <v>362</v>
      </c>
      <c r="H117" s="70" t="s">
        <v>362</v>
      </c>
      <c r="I117" s="56" t="s">
        <v>362</v>
      </c>
      <c r="J117" s="62" t="s">
        <v>362</v>
      </c>
      <c r="K117" s="155"/>
      <c r="L117" s="52"/>
      <c r="M117" s="34"/>
      <c r="N117" s="123"/>
      <c r="O117" s="123"/>
      <c r="P117" s="123"/>
      <c r="Q117" s="99"/>
      <c r="R117" s="114"/>
      <c r="S117" s="101"/>
      <c r="T117" s="101"/>
      <c r="U117" s="136"/>
      <c r="V117" s="124"/>
      <c r="W117" s="124"/>
      <c r="X117" s="124"/>
      <c r="Y117" s="103"/>
      <c r="Z117" s="124"/>
      <c r="AA117" s="124"/>
      <c r="AB117" s="101"/>
    </row>
    <row r="118" spans="1:28" ht="39.6" x14ac:dyDescent="0.25">
      <c r="A118" s="92">
        <f t="shared" si="13"/>
        <v>67</v>
      </c>
      <c r="B118" s="85" t="s">
        <v>251</v>
      </c>
      <c r="C118" s="52" t="s">
        <v>198</v>
      </c>
      <c r="D118" s="155"/>
      <c r="E118" s="92" t="s">
        <v>76</v>
      </c>
      <c r="F118" s="52" t="s">
        <v>310</v>
      </c>
      <c r="G118" s="70" t="s">
        <v>362</v>
      </c>
      <c r="H118" s="70" t="s">
        <v>362</v>
      </c>
      <c r="I118" s="56" t="s">
        <v>362</v>
      </c>
      <c r="J118" s="62" t="s">
        <v>362</v>
      </c>
      <c r="K118" s="155"/>
      <c r="L118" s="52"/>
      <c r="M118" s="34"/>
      <c r="N118" s="123"/>
      <c r="O118" s="123"/>
      <c r="P118" s="123"/>
      <c r="Q118" s="99"/>
      <c r="R118" s="114"/>
      <c r="S118" s="101"/>
      <c r="T118" s="101"/>
      <c r="U118" s="136"/>
      <c r="V118" s="124"/>
      <c r="W118" s="124"/>
      <c r="X118" s="124"/>
      <c r="Y118" s="103"/>
      <c r="Z118" s="124"/>
      <c r="AA118" s="124"/>
      <c r="AB118" s="101"/>
    </row>
    <row r="119" spans="1:28" ht="19.8" customHeight="1" x14ac:dyDescent="0.25">
      <c r="A119" s="92">
        <f t="shared" si="13"/>
        <v>68</v>
      </c>
      <c r="B119" s="85" t="s">
        <v>252</v>
      </c>
      <c r="C119" s="52" t="s">
        <v>199</v>
      </c>
      <c r="D119" s="155"/>
      <c r="E119" s="92" t="s">
        <v>76</v>
      </c>
      <c r="F119" s="52" t="s">
        <v>310</v>
      </c>
      <c r="G119" s="70" t="s">
        <v>362</v>
      </c>
      <c r="H119" s="70" t="s">
        <v>362</v>
      </c>
      <c r="I119" s="56" t="s">
        <v>362</v>
      </c>
      <c r="J119" s="62" t="s">
        <v>362</v>
      </c>
      <c r="K119" s="155"/>
      <c r="L119" s="52"/>
      <c r="M119" s="34"/>
      <c r="N119" s="123"/>
      <c r="O119" s="123"/>
      <c r="P119" s="123"/>
      <c r="Q119" s="99"/>
      <c r="R119" s="114"/>
      <c r="S119" s="101"/>
      <c r="T119" s="101"/>
      <c r="U119" s="136"/>
      <c r="V119" s="124"/>
      <c r="W119" s="124"/>
      <c r="X119" s="124"/>
      <c r="Y119" s="103"/>
      <c r="Z119" s="124"/>
      <c r="AA119" s="124"/>
      <c r="AB119" s="101"/>
    </row>
    <row r="120" spans="1:28" ht="20.399999999999999" customHeight="1" x14ac:dyDescent="0.25">
      <c r="A120" s="92">
        <f t="shared" si="13"/>
        <v>69</v>
      </c>
      <c r="B120" s="85" t="s">
        <v>253</v>
      </c>
      <c r="C120" s="52" t="s">
        <v>200</v>
      </c>
      <c r="D120" s="156"/>
      <c r="E120" s="92" t="s">
        <v>76</v>
      </c>
      <c r="F120" s="52" t="s">
        <v>310</v>
      </c>
      <c r="G120" s="70" t="s">
        <v>362</v>
      </c>
      <c r="H120" s="70" t="s">
        <v>362</v>
      </c>
      <c r="I120" s="56" t="s">
        <v>362</v>
      </c>
      <c r="J120" s="62" t="s">
        <v>362</v>
      </c>
      <c r="K120" s="155"/>
      <c r="L120" s="52"/>
      <c r="M120" s="34"/>
      <c r="N120" s="123"/>
      <c r="O120" s="123"/>
      <c r="P120" s="123"/>
      <c r="Q120" s="99"/>
      <c r="R120" s="114"/>
      <c r="S120" s="101"/>
      <c r="T120" s="101"/>
      <c r="U120" s="136"/>
      <c r="V120" s="124"/>
      <c r="W120" s="124"/>
      <c r="X120" s="124"/>
      <c r="Y120" s="103"/>
      <c r="Z120" s="124"/>
      <c r="AA120" s="124"/>
      <c r="AB120" s="101"/>
    </row>
    <row r="121" spans="1:28" ht="15" customHeight="1" x14ac:dyDescent="0.25">
      <c r="A121" s="92">
        <f t="shared" si="13"/>
        <v>70</v>
      </c>
      <c r="B121" s="85" t="s">
        <v>254</v>
      </c>
      <c r="C121" s="52" t="s">
        <v>74</v>
      </c>
      <c r="D121" s="154" t="s">
        <v>201</v>
      </c>
      <c r="E121" s="92" t="s">
        <v>76</v>
      </c>
      <c r="F121" s="52" t="s">
        <v>310</v>
      </c>
      <c r="G121" s="61">
        <v>67000</v>
      </c>
      <c r="H121" s="61">
        <v>67000</v>
      </c>
      <c r="I121" s="57">
        <f t="shared" si="11"/>
        <v>0</v>
      </c>
      <c r="J121" s="58">
        <f t="shared" ref="J121:J129" si="14">I121/G121</f>
        <v>0</v>
      </c>
      <c r="K121" s="155"/>
      <c r="L121" s="52"/>
      <c r="M121" s="29"/>
      <c r="N121" s="106"/>
      <c r="O121" s="106"/>
      <c r="P121" s="106"/>
      <c r="Q121" s="99"/>
      <c r="R121" s="114"/>
      <c r="S121" s="101"/>
      <c r="T121" s="101"/>
      <c r="U121" s="136"/>
      <c r="V121" s="107"/>
      <c r="W121" s="107"/>
      <c r="X121" s="107"/>
      <c r="Y121" s="103"/>
      <c r="Z121" s="107"/>
      <c r="AA121" s="107"/>
      <c r="AB121" s="101"/>
    </row>
    <row r="122" spans="1:28" ht="26.4" x14ac:dyDescent="0.25">
      <c r="A122" s="92">
        <f t="shared" si="13"/>
        <v>71</v>
      </c>
      <c r="B122" s="85" t="s">
        <v>255</v>
      </c>
      <c r="C122" s="52" t="s">
        <v>195</v>
      </c>
      <c r="D122" s="155"/>
      <c r="E122" s="92" t="s">
        <v>77</v>
      </c>
      <c r="F122" s="52" t="s">
        <v>310</v>
      </c>
      <c r="G122" s="61">
        <v>340000</v>
      </c>
      <c r="H122" s="61">
        <v>340000</v>
      </c>
      <c r="I122" s="57">
        <f t="shared" si="11"/>
        <v>0</v>
      </c>
      <c r="J122" s="58">
        <f t="shared" si="14"/>
        <v>0</v>
      </c>
      <c r="K122" s="155"/>
      <c r="L122" s="52"/>
      <c r="M122" s="29"/>
      <c r="N122" s="106"/>
      <c r="O122" s="106"/>
      <c r="P122" s="106"/>
      <c r="Q122" s="99"/>
      <c r="R122" s="114"/>
      <c r="S122" s="101"/>
      <c r="T122" s="101"/>
      <c r="U122" s="136"/>
      <c r="V122" s="107"/>
      <c r="W122" s="107"/>
      <c r="X122" s="107"/>
      <c r="Y122" s="103"/>
      <c r="Z122" s="107"/>
      <c r="AA122" s="107"/>
      <c r="AB122" s="101"/>
    </row>
    <row r="123" spans="1:28" ht="19.2" customHeight="1" x14ac:dyDescent="0.25">
      <c r="A123" s="92">
        <f t="shared" si="13"/>
        <v>72</v>
      </c>
      <c r="B123" s="85" t="s">
        <v>256</v>
      </c>
      <c r="C123" s="52" t="s">
        <v>78</v>
      </c>
      <c r="D123" s="155"/>
      <c r="E123" s="92" t="s">
        <v>76</v>
      </c>
      <c r="F123" s="52" t="s">
        <v>310</v>
      </c>
      <c r="G123" s="61">
        <v>132000</v>
      </c>
      <c r="H123" s="61">
        <v>132000</v>
      </c>
      <c r="I123" s="57">
        <f t="shared" si="11"/>
        <v>0</v>
      </c>
      <c r="J123" s="58">
        <f t="shared" si="14"/>
        <v>0</v>
      </c>
      <c r="K123" s="155"/>
      <c r="L123" s="52"/>
      <c r="M123" s="29"/>
      <c r="N123" s="106"/>
      <c r="O123" s="106"/>
      <c r="P123" s="106"/>
      <c r="Q123" s="99"/>
      <c r="R123" s="114"/>
      <c r="S123" s="101"/>
      <c r="T123" s="101"/>
      <c r="U123" s="136"/>
      <c r="V123" s="107"/>
      <c r="W123" s="107"/>
      <c r="X123" s="107"/>
      <c r="Y123" s="103"/>
      <c r="Z123" s="107"/>
      <c r="AA123" s="107"/>
      <c r="AB123" s="101"/>
    </row>
    <row r="124" spans="1:28" ht="19.2" customHeight="1" x14ac:dyDescent="0.25">
      <c r="A124" s="92">
        <f t="shared" si="13"/>
        <v>73</v>
      </c>
      <c r="B124" s="85" t="s">
        <v>257</v>
      </c>
      <c r="C124" s="52" t="s">
        <v>196</v>
      </c>
      <c r="D124" s="155"/>
      <c r="E124" s="92" t="s">
        <v>76</v>
      </c>
      <c r="F124" s="52" t="s">
        <v>310</v>
      </c>
      <c r="G124" s="61">
        <v>107000</v>
      </c>
      <c r="H124" s="61">
        <v>107000</v>
      </c>
      <c r="I124" s="57">
        <f t="shared" si="11"/>
        <v>0</v>
      </c>
      <c r="J124" s="58">
        <f t="shared" si="14"/>
        <v>0</v>
      </c>
      <c r="K124" s="155"/>
      <c r="L124" s="52"/>
      <c r="M124" s="29"/>
      <c r="N124" s="106"/>
      <c r="O124" s="106"/>
      <c r="P124" s="106"/>
      <c r="Q124" s="99"/>
      <c r="R124" s="114"/>
      <c r="S124" s="101"/>
      <c r="T124" s="101"/>
      <c r="U124" s="136"/>
      <c r="V124" s="107"/>
      <c r="W124" s="107"/>
      <c r="X124" s="107"/>
      <c r="Y124" s="103"/>
      <c r="Z124" s="107"/>
      <c r="AA124" s="107"/>
      <c r="AB124" s="101"/>
    </row>
    <row r="125" spans="1:28" ht="34.200000000000003" customHeight="1" x14ac:dyDescent="0.25">
      <c r="A125" s="92">
        <f t="shared" si="13"/>
        <v>74</v>
      </c>
      <c r="B125" s="85" t="s">
        <v>258</v>
      </c>
      <c r="C125" s="52" t="s">
        <v>197</v>
      </c>
      <c r="D125" s="155"/>
      <c r="E125" s="92" t="s">
        <v>76</v>
      </c>
      <c r="F125" s="52" t="s">
        <v>310</v>
      </c>
      <c r="G125" s="61">
        <v>70000</v>
      </c>
      <c r="H125" s="61">
        <v>70000</v>
      </c>
      <c r="I125" s="57">
        <f t="shared" si="11"/>
        <v>0</v>
      </c>
      <c r="J125" s="58">
        <f t="shared" si="14"/>
        <v>0</v>
      </c>
      <c r="K125" s="155"/>
      <c r="L125" s="52"/>
      <c r="M125" s="29"/>
      <c r="N125" s="106"/>
      <c r="O125" s="106"/>
      <c r="P125" s="106"/>
      <c r="Q125" s="99"/>
      <c r="R125" s="114"/>
      <c r="S125" s="101"/>
      <c r="T125" s="101"/>
      <c r="U125" s="136"/>
      <c r="V125" s="107"/>
      <c r="W125" s="107"/>
      <c r="X125" s="107"/>
      <c r="Y125" s="103"/>
      <c r="Z125" s="107"/>
      <c r="AA125" s="107"/>
      <c r="AB125" s="101"/>
    </row>
    <row r="126" spans="1:28" x14ac:dyDescent="0.25">
      <c r="A126" s="92">
        <f t="shared" si="13"/>
        <v>75</v>
      </c>
      <c r="B126" s="85" t="s">
        <v>259</v>
      </c>
      <c r="C126" s="52" t="s">
        <v>79</v>
      </c>
      <c r="D126" s="155"/>
      <c r="E126" s="92" t="s">
        <v>76</v>
      </c>
      <c r="F126" s="52" t="s">
        <v>310</v>
      </c>
      <c r="G126" s="61">
        <v>70000</v>
      </c>
      <c r="H126" s="61">
        <v>70000</v>
      </c>
      <c r="I126" s="57">
        <f t="shared" si="11"/>
        <v>0</v>
      </c>
      <c r="J126" s="58">
        <f t="shared" si="14"/>
        <v>0</v>
      </c>
      <c r="K126" s="155"/>
      <c r="L126" s="52"/>
      <c r="M126" s="29"/>
      <c r="N126" s="106"/>
      <c r="O126" s="106"/>
      <c r="P126" s="106"/>
      <c r="Q126" s="99"/>
      <c r="R126" s="114"/>
      <c r="S126" s="101"/>
      <c r="T126" s="101"/>
      <c r="U126" s="136"/>
      <c r="V126" s="107"/>
      <c r="W126" s="107"/>
      <c r="X126" s="107"/>
      <c r="Y126" s="103"/>
      <c r="Z126" s="107"/>
      <c r="AA126" s="107"/>
      <c r="AB126" s="101"/>
    </row>
    <row r="127" spans="1:28" ht="39.6" x14ac:dyDescent="0.25">
      <c r="A127" s="92">
        <f t="shared" si="13"/>
        <v>76</v>
      </c>
      <c r="B127" s="85" t="s">
        <v>260</v>
      </c>
      <c r="C127" s="52" t="s">
        <v>198</v>
      </c>
      <c r="D127" s="155"/>
      <c r="E127" s="92" t="s">
        <v>76</v>
      </c>
      <c r="F127" s="52" t="s">
        <v>310</v>
      </c>
      <c r="G127" s="61">
        <v>456000</v>
      </c>
      <c r="H127" s="61">
        <v>456000</v>
      </c>
      <c r="I127" s="57">
        <f t="shared" si="11"/>
        <v>0</v>
      </c>
      <c r="J127" s="58">
        <f t="shared" si="14"/>
        <v>0</v>
      </c>
      <c r="K127" s="155"/>
      <c r="L127" s="52"/>
      <c r="M127" s="29"/>
      <c r="N127" s="106"/>
      <c r="O127" s="106"/>
      <c r="P127" s="106"/>
      <c r="Q127" s="99"/>
      <c r="R127" s="114"/>
      <c r="S127" s="101"/>
      <c r="T127" s="101"/>
      <c r="U127" s="136"/>
      <c r="V127" s="107"/>
      <c r="W127" s="107"/>
      <c r="X127" s="107"/>
      <c r="Y127" s="103"/>
      <c r="Z127" s="107"/>
      <c r="AA127" s="107"/>
      <c r="AB127" s="101"/>
    </row>
    <row r="128" spans="1:28" ht="16.2" customHeight="1" x14ac:dyDescent="0.25">
      <c r="A128" s="92">
        <f t="shared" si="13"/>
        <v>77</v>
      </c>
      <c r="B128" s="85" t="s">
        <v>261</v>
      </c>
      <c r="C128" s="52" t="s">
        <v>199</v>
      </c>
      <c r="D128" s="155"/>
      <c r="E128" s="92" t="s">
        <v>76</v>
      </c>
      <c r="F128" s="52" t="s">
        <v>310</v>
      </c>
      <c r="G128" s="61">
        <v>320000</v>
      </c>
      <c r="H128" s="61">
        <v>320000</v>
      </c>
      <c r="I128" s="57">
        <f t="shared" si="11"/>
        <v>0</v>
      </c>
      <c r="J128" s="58">
        <f t="shared" si="14"/>
        <v>0</v>
      </c>
      <c r="K128" s="155"/>
      <c r="L128" s="52"/>
      <c r="M128" s="29"/>
      <c r="N128" s="106"/>
      <c r="O128" s="106"/>
      <c r="P128" s="106"/>
      <c r="Q128" s="99"/>
      <c r="R128" s="114"/>
      <c r="S128" s="101"/>
      <c r="T128" s="101"/>
      <c r="U128" s="136"/>
      <c r="V128" s="107"/>
      <c r="W128" s="107"/>
      <c r="X128" s="107"/>
      <c r="Y128" s="103"/>
      <c r="Z128" s="107"/>
      <c r="AA128" s="107"/>
      <c r="AB128" s="101"/>
    </row>
    <row r="129" spans="1:28" ht="18" customHeight="1" x14ac:dyDescent="0.25">
      <c r="A129" s="92">
        <f t="shared" si="13"/>
        <v>78</v>
      </c>
      <c r="B129" s="85" t="s">
        <v>262</v>
      </c>
      <c r="C129" s="52" t="s">
        <v>200</v>
      </c>
      <c r="D129" s="156"/>
      <c r="E129" s="92" t="s">
        <v>76</v>
      </c>
      <c r="F129" s="52" t="s">
        <v>310</v>
      </c>
      <c r="G129" s="61">
        <v>150000</v>
      </c>
      <c r="H129" s="61">
        <v>150000</v>
      </c>
      <c r="I129" s="57">
        <f t="shared" si="11"/>
        <v>0</v>
      </c>
      <c r="J129" s="58">
        <f t="shared" si="14"/>
        <v>0</v>
      </c>
      <c r="K129" s="156"/>
      <c r="L129" s="52"/>
      <c r="M129" s="29"/>
      <c r="N129" s="106"/>
      <c r="O129" s="106"/>
      <c r="P129" s="106"/>
      <c r="Q129" s="99"/>
      <c r="R129" s="114"/>
      <c r="S129" s="101"/>
      <c r="T129" s="101"/>
      <c r="U129" s="136"/>
      <c r="V129" s="107"/>
      <c r="W129" s="107"/>
      <c r="X129" s="107"/>
      <c r="Y129" s="103"/>
      <c r="Z129" s="107"/>
      <c r="AA129" s="107"/>
      <c r="AB129" s="101"/>
    </row>
    <row r="130" spans="1:28" ht="25.2" customHeight="1" x14ac:dyDescent="0.25">
      <c r="A130" s="86" t="s">
        <v>80</v>
      </c>
      <c r="B130" s="87" t="s">
        <v>165</v>
      </c>
      <c r="C130" s="159" t="s">
        <v>81</v>
      </c>
      <c r="D130" s="159"/>
      <c r="E130" s="159"/>
      <c r="F130" s="159"/>
      <c r="G130" s="159"/>
      <c r="H130" s="159"/>
      <c r="I130" s="159"/>
      <c r="J130" s="159"/>
      <c r="K130" s="159"/>
      <c r="L130" s="159"/>
      <c r="M130" s="25"/>
      <c r="N130" s="118"/>
      <c r="O130" s="102"/>
      <c r="P130" s="101"/>
      <c r="Q130" s="99"/>
      <c r="R130" s="101"/>
      <c r="S130" s="101"/>
      <c r="T130" s="101"/>
      <c r="U130" s="136"/>
      <c r="V130" s="101"/>
      <c r="W130" s="101"/>
      <c r="X130" s="101"/>
      <c r="Y130" s="103"/>
      <c r="Z130" s="101"/>
      <c r="AA130" s="101"/>
      <c r="AB130" s="101"/>
    </row>
    <row r="131" spans="1:28" ht="40.200000000000003" customHeight="1" x14ac:dyDescent="0.25">
      <c r="A131" s="92">
        <f>A129+1</f>
        <v>79</v>
      </c>
      <c r="B131" s="85" t="s">
        <v>263</v>
      </c>
      <c r="C131" s="52" t="s">
        <v>202</v>
      </c>
      <c r="D131" s="52" t="s">
        <v>203</v>
      </c>
      <c r="E131" s="92" t="s">
        <v>76</v>
      </c>
      <c r="F131" s="53"/>
      <c r="G131" s="61">
        <v>5000</v>
      </c>
      <c r="H131" s="61">
        <v>5000</v>
      </c>
      <c r="I131" s="57">
        <f t="shared" ref="I131:I138" si="15">H131-G131</f>
        <v>0</v>
      </c>
      <c r="J131" s="58">
        <f>I131/G131</f>
        <v>0</v>
      </c>
      <c r="K131" s="154" t="s">
        <v>430</v>
      </c>
      <c r="L131" s="53"/>
      <c r="M131" s="29"/>
      <c r="N131" s="106"/>
      <c r="O131" s="106"/>
      <c r="P131" s="106"/>
      <c r="Q131" s="99"/>
      <c r="R131" s="114"/>
      <c r="S131" s="101"/>
      <c r="T131" s="101"/>
      <c r="U131" s="136"/>
      <c r="V131" s="107"/>
      <c r="W131" s="107"/>
      <c r="X131" s="107"/>
      <c r="Y131" s="103"/>
      <c r="Z131" s="107"/>
      <c r="AA131" s="107"/>
      <c r="AB131" s="101"/>
    </row>
    <row r="132" spans="1:28" ht="44.4" customHeight="1" x14ac:dyDescent="0.25">
      <c r="A132" s="92">
        <f>A131+1</f>
        <v>80</v>
      </c>
      <c r="B132" s="85" t="s">
        <v>264</v>
      </c>
      <c r="C132" s="52" t="s">
        <v>82</v>
      </c>
      <c r="D132" s="52"/>
      <c r="E132" s="92" t="s">
        <v>76</v>
      </c>
      <c r="F132" s="53"/>
      <c r="G132" s="61">
        <v>10000</v>
      </c>
      <c r="H132" s="61">
        <v>10000</v>
      </c>
      <c r="I132" s="57">
        <f t="shared" si="15"/>
        <v>0</v>
      </c>
      <c r="J132" s="58">
        <f>I132/G132</f>
        <v>0</v>
      </c>
      <c r="K132" s="156"/>
      <c r="L132" s="53"/>
      <c r="M132" s="29"/>
      <c r="N132" s="106"/>
      <c r="O132" s="106"/>
      <c r="P132" s="106"/>
      <c r="Q132" s="99"/>
      <c r="R132" s="114"/>
      <c r="S132" s="101"/>
      <c r="T132" s="101"/>
      <c r="U132" s="136"/>
      <c r="V132" s="107"/>
      <c r="W132" s="107"/>
      <c r="X132" s="107"/>
      <c r="Y132" s="103"/>
      <c r="Z132" s="107"/>
      <c r="AA132" s="107"/>
      <c r="AB132" s="101"/>
    </row>
    <row r="133" spans="1:28" ht="75" customHeight="1" x14ac:dyDescent="0.25">
      <c r="A133" s="92">
        <f t="shared" ref="A133:A138" si="16">A132+1</f>
        <v>81</v>
      </c>
      <c r="B133" s="85" t="s">
        <v>265</v>
      </c>
      <c r="C133" s="52" t="s">
        <v>204</v>
      </c>
      <c r="D133" s="52" t="s">
        <v>299</v>
      </c>
      <c r="E133" s="92" t="s">
        <v>83</v>
      </c>
      <c r="F133" s="53" t="s">
        <v>310</v>
      </c>
      <c r="G133" s="61">
        <v>100000</v>
      </c>
      <c r="H133" s="61">
        <v>100000</v>
      </c>
      <c r="I133" s="57">
        <f t="shared" si="15"/>
        <v>0</v>
      </c>
      <c r="J133" s="58">
        <f t="shared" ref="J133:J138" si="17">I133/G133</f>
        <v>0</v>
      </c>
      <c r="K133" s="154" t="s">
        <v>430</v>
      </c>
      <c r="L133" s="92" t="s">
        <v>435</v>
      </c>
      <c r="M133" s="29"/>
      <c r="N133" s="106"/>
      <c r="O133" s="106"/>
      <c r="P133" s="106"/>
      <c r="Q133" s="99"/>
      <c r="R133" s="114"/>
      <c r="S133" s="101"/>
      <c r="T133" s="101"/>
      <c r="U133" s="136"/>
      <c r="V133" s="107"/>
      <c r="W133" s="107"/>
      <c r="X133" s="107"/>
      <c r="Y133" s="103"/>
      <c r="Z133" s="107"/>
      <c r="AA133" s="107"/>
      <c r="AB133" s="101"/>
    </row>
    <row r="134" spans="1:28" s="45" customFormat="1" ht="51" customHeight="1" x14ac:dyDescent="0.25">
      <c r="A134" s="92">
        <f t="shared" si="16"/>
        <v>82</v>
      </c>
      <c r="B134" s="85" t="s">
        <v>266</v>
      </c>
      <c r="C134" s="52" t="s">
        <v>205</v>
      </c>
      <c r="D134" s="52" t="s">
        <v>206</v>
      </c>
      <c r="E134" s="92" t="s">
        <v>83</v>
      </c>
      <c r="F134" s="53"/>
      <c r="G134" s="61">
        <v>20000</v>
      </c>
      <c r="H134" s="61">
        <v>20000</v>
      </c>
      <c r="I134" s="57">
        <f t="shared" si="15"/>
        <v>0</v>
      </c>
      <c r="J134" s="58">
        <f t="shared" si="17"/>
        <v>0</v>
      </c>
      <c r="K134" s="155"/>
      <c r="L134" s="92" t="s">
        <v>433</v>
      </c>
      <c r="M134" s="29"/>
      <c r="N134" s="106"/>
      <c r="O134" s="106"/>
      <c r="P134" s="106"/>
      <c r="Q134" s="99"/>
      <c r="R134" s="114"/>
      <c r="S134" s="101"/>
      <c r="T134" s="101"/>
      <c r="U134" s="136"/>
      <c r="V134" s="107"/>
      <c r="W134" s="107"/>
      <c r="X134" s="107"/>
      <c r="Y134" s="103"/>
      <c r="Z134" s="107"/>
      <c r="AA134" s="107"/>
      <c r="AB134" s="101"/>
    </row>
    <row r="135" spans="1:28" ht="73.8" customHeight="1" x14ac:dyDescent="0.25">
      <c r="A135" s="92">
        <f t="shared" si="16"/>
        <v>83</v>
      </c>
      <c r="B135" s="85" t="s">
        <v>267</v>
      </c>
      <c r="C135" s="52" t="s">
        <v>207</v>
      </c>
      <c r="D135" s="52" t="s">
        <v>227</v>
      </c>
      <c r="E135" s="92" t="s">
        <v>84</v>
      </c>
      <c r="F135" s="53" t="s">
        <v>310</v>
      </c>
      <c r="G135" s="61">
        <v>15000</v>
      </c>
      <c r="H135" s="61">
        <v>15000</v>
      </c>
      <c r="I135" s="57">
        <f t="shared" si="15"/>
        <v>0</v>
      </c>
      <c r="J135" s="58">
        <f t="shared" si="17"/>
        <v>0</v>
      </c>
      <c r="K135" s="156"/>
      <c r="L135" s="92" t="s">
        <v>434</v>
      </c>
      <c r="M135" s="29"/>
      <c r="N135" s="106"/>
      <c r="O135" s="106"/>
      <c r="P135" s="106"/>
      <c r="Q135" s="99"/>
      <c r="R135" s="114"/>
      <c r="S135" s="101"/>
      <c r="T135" s="101"/>
      <c r="U135" s="136"/>
      <c r="V135" s="107"/>
      <c r="W135" s="107"/>
      <c r="X135" s="107"/>
      <c r="Y135" s="103"/>
      <c r="Z135" s="107"/>
      <c r="AA135" s="107"/>
      <c r="AB135" s="101"/>
    </row>
    <row r="136" spans="1:28" ht="49.8" customHeight="1" x14ac:dyDescent="0.25">
      <c r="A136" s="92">
        <f t="shared" si="16"/>
        <v>84</v>
      </c>
      <c r="B136" s="85" t="s">
        <v>268</v>
      </c>
      <c r="C136" s="52" t="s">
        <v>208</v>
      </c>
      <c r="D136" s="52" t="s">
        <v>203</v>
      </c>
      <c r="E136" s="92" t="s">
        <v>36</v>
      </c>
      <c r="F136" s="53" t="s">
        <v>306</v>
      </c>
      <c r="G136" s="72">
        <v>20340</v>
      </c>
      <c r="H136" s="72">
        <v>21770</v>
      </c>
      <c r="I136" s="57">
        <f t="shared" si="15"/>
        <v>1430</v>
      </c>
      <c r="J136" s="58">
        <f t="shared" si="17"/>
        <v>7.0304818092428709E-2</v>
      </c>
      <c r="K136" s="154" t="s">
        <v>443</v>
      </c>
      <c r="L136" s="157"/>
      <c r="M136" s="36"/>
      <c r="N136" s="140"/>
      <c r="O136" s="140"/>
      <c r="P136" s="140"/>
      <c r="Q136" s="99"/>
      <c r="R136" s="114"/>
      <c r="S136" s="101"/>
      <c r="T136" s="101"/>
      <c r="U136" s="136"/>
      <c r="V136" s="127"/>
      <c r="W136" s="127"/>
      <c r="X136" s="127"/>
      <c r="Y136" s="103"/>
      <c r="Z136" s="127"/>
      <c r="AA136" s="127"/>
      <c r="AB136" s="101"/>
    </row>
    <row r="137" spans="1:28" ht="50.4" customHeight="1" x14ac:dyDescent="0.25">
      <c r="A137" s="92">
        <f t="shared" si="16"/>
        <v>85</v>
      </c>
      <c r="B137" s="85" t="s">
        <v>269</v>
      </c>
      <c r="C137" s="52" t="s">
        <v>85</v>
      </c>
      <c r="D137" s="52"/>
      <c r="E137" s="92" t="s">
        <v>36</v>
      </c>
      <c r="F137" s="53" t="s">
        <v>306</v>
      </c>
      <c r="G137" s="72">
        <v>21200</v>
      </c>
      <c r="H137" s="72">
        <v>22590</v>
      </c>
      <c r="I137" s="57">
        <f t="shared" si="15"/>
        <v>1390</v>
      </c>
      <c r="J137" s="58">
        <f t="shared" si="17"/>
        <v>6.5566037735849056E-2</v>
      </c>
      <c r="K137" s="155"/>
      <c r="L137" s="157"/>
      <c r="M137" s="36"/>
      <c r="N137" s="140"/>
      <c r="O137" s="140"/>
      <c r="P137" s="140"/>
      <c r="Q137" s="99"/>
      <c r="R137" s="114"/>
      <c r="S137" s="101"/>
      <c r="T137" s="101"/>
      <c r="U137" s="136"/>
      <c r="V137" s="127"/>
      <c r="W137" s="127"/>
      <c r="X137" s="127"/>
      <c r="Y137" s="103"/>
      <c r="Z137" s="127"/>
      <c r="AA137" s="127"/>
      <c r="AB137" s="101"/>
    </row>
    <row r="138" spans="1:28" ht="57" customHeight="1" x14ac:dyDescent="0.25">
      <c r="A138" s="92">
        <f t="shared" si="16"/>
        <v>86</v>
      </c>
      <c r="B138" s="85" t="s">
        <v>270</v>
      </c>
      <c r="C138" s="52" t="s">
        <v>86</v>
      </c>
      <c r="D138" s="52"/>
      <c r="E138" s="92" t="s">
        <v>36</v>
      </c>
      <c r="F138" s="53" t="s">
        <v>306</v>
      </c>
      <c r="G138" s="72">
        <v>21670</v>
      </c>
      <c r="H138" s="72">
        <v>22060</v>
      </c>
      <c r="I138" s="57">
        <f t="shared" si="15"/>
        <v>390</v>
      </c>
      <c r="J138" s="58">
        <f t="shared" si="17"/>
        <v>1.799723119520074E-2</v>
      </c>
      <c r="K138" s="156"/>
      <c r="L138" s="157"/>
      <c r="M138" s="36"/>
      <c r="N138" s="140"/>
      <c r="O138" s="140"/>
      <c r="P138" s="140"/>
      <c r="Q138" s="99"/>
      <c r="R138" s="114"/>
      <c r="S138" s="101"/>
      <c r="T138" s="101"/>
      <c r="U138" s="136"/>
      <c r="V138" s="127"/>
      <c r="W138" s="127"/>
      <c r="X138" s="127"/>
      <c r="Y138" s="103"/>
      <c r="Z138" s="127"/>
      <c r="AA138" s="127"/>
      <c r="AB138" s="101"/>
    </row>
    <row r="139" spans="1:28" ht="36.6" customHeight="1" x14ac:dyDescent="0.25">
      <c r="A139" s="86" t="s">
        <v>87</v>
      </c>
      <c r="B139" s="87" t="s">
        <v>166</v>
      </c>
      <c r="C139" s="159" t="s">
        <v>88</v>
      </c>
      <c r="D139" s="159"/>
      <c r="E139" s="159"/>
      <c r="F139" s="159"/>
      <c r="G139" s="159"/>
      <c r="H139" s="159"/>
      <c r="I139" s="159"/>
      <c r="J139" s="159"/>
      <c r="K139" s="159"/>
      <c r="L139" s="159"/>
      <c r="M139" s="25"/>
      <c r="N139" s="118"/>
      <c r="O139" s="102"/>
      <c r="P139" s="101"/>
      <c r="Q139" s="99"/>
      <c r="R139" s="101"/>
      <c r="S139" s="101"/>
      <c r="T139" s="101"/>
      <c r="U139" s="136"/>
      <c r="V139" s="101"/>
      <c r="W139" s="101"/>
      <c r="X139" s="101"/>
      <c r="Y139" s="103"/>
      <c r="Z139" s="101"/>
      <c r="AA139" s="101"/>
      <c r="AB139" s="101"/>
    </row>
    <row r="140" spans="1:28" ht="55.2" customHeight="1" x14ac:dyDescent="0.25">
      <c r="A140" s="157">
        <f>A138+1</f>
        <v>87</v>
      </c>
      <c r="B140" s="85" t="s">
        <v>271</v>
      </c>
      <c r="C140" s="52" t="s">
        <v>209</v>
      </c>
      <c r="D140" s="52"/>
      <c r="E140" s="92" t="s">
        <v>89</v>
      </c>
      <c r="F140" s="94"/>
      <c r="G140" s="94"/>
      <c r="H140" s="94"/>
      <c r="I140" s="94"/>
      <c r="J140" s="73"/>
      <c r="K140" s="154" t="s">
        <v>336</v>
      </c>
      <c r="L140" s="94"/>
      <c r="M140" s="37"/>
      <c r="N140" s="128"/>
      <c r="O140" s="128"/>
      <c r="P140" s="128"/>
      <c r="Q140" s="99"/>
      <c r="R140" s="128"/>
      <c r="S140" s="101"/>
      <c r="T140" s="101"/>
      <c r="U140" s="136"/>
      <c r="V140" s="129"/>
      <c r="W140" s="129"/>
      <c r="X140" s="129"/>
      <c r="Y140" s="103"/>
      <c r="Z140" s="129"/>
      <c r="AA140" s="129"/>
      <c r="AB140" s="101"/>
    </row>
    <row r="141" spans="1:28" ht="28.2" customHeight="1" x14ac:dyDescent="0.25">
      <c r="A141" s="157"/>
      <c r="B141" s="85"/>
      <c r="C141" s="52" t="s">
        <v>311</v>
      </c>
      <c r="D141" s="52"/>
      <c r="E141" s="92"/>
      <c r="F141" s="94"/>
      <c r="G141" s="74">
        <v>60000</v>
      </c>
      <c r="H141" s="74">
        <v>60000</v>
      </c>
      <c r="I141" s="57">
        <f>H141-G141</f>
        <v>0</v>
      </c>
      <c r="J141" s="58">
        <f>I141/G141</f>
        <v>0</v>
      </c>
      <c r="K141" s="155"/>
      <c r="L141" s="94"/>
      <c r="M141" s="36"/>
      <c r="N141" s="130"/>
      <c r="O141" s="130"/>
      <c r="P141" s="130"/>
      <c r="Q141" s="99"/>
      <c r="R141" s="130"/>
      <c r="S141" s="101"/>
      <c r="T141" s="101"/>
      <c r="U141" s="136"/>
      <c r="V141" s="131"/>
      <c r="W141" s="131"/>
      <c r="X141" s="131"/>
      <c r="Y141" s="103"/>
      <c r="Z141" s="131"/>
      <c r="AA141" s="131"/>
      <c r="AB141" s="101"/>
    </row>
    <row r="142" spans="1:28" ht="18" customHeight="1" x14ac:dyDescent="0.25">
      <c r="A142" s="157"/>
      <c r="B142" s="85"/>
      <c r="C142" s="52" t="s">
        <v>312</v>
      </c>
      <c r="D142" s="52"/>
      <c r="E142" s="92"/>
      <c r="F142" s="94"/>
      <c r="G142" s="74">
        <v>30000</v>
      </c>
      <c r="H142" s="74">
        <v>30000</v>
      </c>
      <c r="I142" s="57">
        <f>H142-G142</f>
        <v>0</v>
      </c>
      <c r="J142" s="58">
        <f>I142/G142</f>
        <v>0</v>
      </c>
      <c r="K142" s="156"/>
      <c r="L142" s="94"/>
      <c r="M142" s="36"/>
      <c r="N142" s="130"/>
      <c r="O142" s="130"/>
      <c r="P142" s="130"/>
      <c r="Q142" s="99"/>
      <c r="R142" s="130"/>
      <c r="S142" s="101"/>
      <c r="T142" s="101"/>
      <c r="U142" s="136"/>
      <c r="V142" s="131"/>
      <c r="W142" s="131"/>
      <c r="X142" s="131"/>
      <c r="Y142" s="103"/>
      <c r="Z142" s="131"/>
      <c r="AA142" s="131"/>
      <c r="AB142" s="101"/>
    </row>
    <row r="143" spans="1:28" ht="45" customHeight="1" x14ac:dyDescent="0.25">
      <c r="A143" s="92">
        <v>88</v>
      </c>
      <c r="B143" s="85" t="s">
        <v>272</v>
      </c>
      <c r="C143" s="52" t="s">
        <v>210</v>
      </c>
      <c r="D143" s="52"/>
      <c r="E143" s="92" t="s">
        <v>89</v>
      </c>
      <c r="F143" s="94"/>
      <c r="G143" s="94"/>
      <c r="H143" s="94"/>
      <c r="I143" s="94"/>
      <c r="J143" s="73"/>
      <c r="K143" s="154" t="s">
        <v>336</v>
      </c>
      <c r="L143" s="94"/>
      <c r="M143" s="37"/>
      <c r="N143" s="128"/>
      <c r="O143" s="128"/>
      <c r="P143" s="128"/>
      <c r="Q143" s="99"/>
      <c r="R143" s="128"/>
      <c r="S143" s="101"/>
      <c r="T143" s="101"/>
      <c r="U143" s="136"/>
      <c r="V143" s="129"/>
      <c r="W143" s="129"/>
      <c r="X143" s="129"/>
      <c r="Y143" s="103"/>
      <c r="Z143" s="129"/>
      <c r="AA143" s="129"/>
      <c r="AB143" s="101"/>
    </row>
    <row r="144" spans="1:28" ht="20.399999999999999" customHeight="1" x14ac:dyDescent="0.25">
      <c r="A144" s="157"/>
      <c r="B144" s="85"/>
      <c r="C144" s="52" t="s">
        <v>311</v>
      </c>
      <c r="D144" s="52"/>
      <c r="E144" s="92"/>
      <c r="F144" s="94"/>
      <c r="G144" s="74">
        <v>65000</v>
      </c>
      <c r="H144" s="74">
        <v>65000</v>
      </c>
      <c r="I144" s="57">
        <f>H144-G144</f>
        <v>0</v>
      </c>
      <c r="J144" s="58">
        <f>I144/G144</f>
        <v>0</v>
      </c>
      <c r="K144" s="155"/>
      <c r="L144" s="94"/>
      <c r="M144" s="36"/>
      <c r="N144" s="130"/>
      <c r="O144" s="130"/>
      <c r="P144" s="130"/>
      <c r="Q144" s="99"/>
      <c r="R144" s="130"/>
      <c r="S144" s="101"/>
      <c r="T144" s="101"/>
      <c r="U144" s="136"/>
      <c r="V144" s="131"/>
      <c r="W144" s="131"/>
      <c r="X144" s="131"/>
      <c r="Y144" s="103"/>
      <c r="Z144" s="131"/>
      <c r="AA144" s="131"/>
      <c r="AB144" s="101"/>
    </row>
    <row r="145" spans="1:28" x14ac:dyDescent="0.25">
      <c r="A145" s="157"/>
      <c r="B145" s="85"/>
      <c r="C145" s="52" t="s">
        <v>312</v>
      </c>
      <c r="D145" s="52"/>
      <c r="E145" s="92"/>
      <c r="F145" s="94"/>
      <c r="G145" s="74">
        <v>35000</v>
      </c>
      <c r="H145" s="74">
        <v>35000</v>
      </c>
      <c r="I145" s="57">
        <f>H145-G145</f>
        <v>0</v>
      </c>
      <c r="J145" s="58">
        <f>I145/G145</f>
        <v>0</v>
      </c>
      <c r="K145" s="155"/>
      <c r="L145" s="94"/>
      <c r="M145" s="36"/>
      <c r="N145" s="130"/>
      <c r="O145" s="130"/>
      <c r="P145" s="130"/>
      <c r="Q145" s="99"/>
      <c r="R145" s="130"/>
      <c r="S145" s="101"/>
      <c r="T145" s="101"/>
      <c r="U145" s="136"/>
      <c r="V145" s="131"/>
      <c r="W145" s="131"/>
      <c r="X145" s="131"/>
      <c r="Y145" s="103"/>
      <c r="Z145" s="131"/>
      <c r="AA145" s="131"/>
      <c r="AB145" s="101"/>
    </row>
    <row r="146" spans="1:28" ht="45" customHeight="1" x14ac:dyDescent="0.25">
      <c r="A146" s="157">
        <v>89</v>
      </c>
      <c r="B146" s="85" t="s">
        <v>273</v>
      </c>
      <c r="C146" s="52" t="s">
        <v>102</v>
      </c>
      <c r="D146" s="52"/>
      <c r="E146" s="92" t="s">
        <v>89</v>
      </c>
      <c r="F146" s="94"/>
      <c r="G146" s="94"/>
      <c r="H146" s="94"/>
      <c r="I146" s="94"/>
      <c r="J146" s="73"/>
      <c r="K146" s="155"/>
      <c r="L146" s="94"/>
      <c r="M146" s="37"/>
      <c r="N146" s="128"/>
      <c r="O146" s="128"/>
      <c r="P146" s="128"/>
      <c r="Q146" s="99"/>
      <c r="R146" s="128"/>
      <c r="S146" s="101"/>
      <c r="T146" s="101"/>
      <c r="U146" s="136"/>
      <c r="V146" s="129"/>
      <c r="W146" s="129"/>
      <c r="X146" s="129"/>
      <c r="Y146" s="103"/>
      <c r="Z146" s="129"/>
      <c r="AA146" s="129"/>
      <c r="AB146" s="101"/>
    </row>
    <row r="147" spans="1:28" x14ac:dyDescent="0.25">
      <c r="A147" s="157"/>
      <c r="B147" s="85"/>
      <c r="C147" s="52" t="s">
        <v>311</v>
      </c>
      <c r="D147" s="52"/>
      <c r="E147" s="92"/>
      <c r="F147" s="94"/>
      <c r="G147" s="74">
        <v>70000</v>
      </c>
      <c r="H147" s="74">
        <v>70000</v>
      </c>
      <c r="I147" s="57">
        <f>H147-G147</f>
        <v>0</v>
      </c>
      <c r="J147" s="58">
        <f>I147/G147</f>
        <v>0</v>
      </c>
      <c r="K147" s="155"/>
      <c r="L147" s="94"/>
      <c r="M147" s="36"/>
      <c r="N147" s="130"/>
      <c r="O147" s="130"/>
      <c r="P147" s="130"/>
      <c r="Q147" s="99"/>
      <c r="R147" s="130"/>
      <c r="S147" s="101"/>
      <c r="T147" s="101"/>
      <c r="U147" s="136"/>
      <c r="V147" s="131"/>
      <c r="W147" s="131"/>
      <c r="X147" s="131"/>
      <c r="Y147" s="103"/>
      <c r="Z147" s="131"/>
      <c r="AA147" s="131"/>
      <c r="AB147" s="101"/>
    </row>
    <row r="148" spans="1:28" x14ac:dyDescent="0.25">
      <c r="A148" s="157"/>
      <c r="B148" s="85"/>
      <c r="C148" s="52" t="s">
        <v>312</v>
      </c>
      <c r="D148" s="52"/>
      <c r="E148" s="92"/>
      <c r="F148" s="94"/>
      <c r="G148" s="74">
        <v>40000</v>
      </c>
      <c r="H148" s="74">
        <v>40000</v>
      </c>
      <c r="I148" s="57">
        <f>H148-G148</f>
        <v>0</v>
      </c>
      <c r="J148" s="58">
        <f>I148/G148</f>
        <v>0</v>
      </c>
      <c r="K148" s="155"/>
      <c r="L148" s="94"/>
      <c r="M148" s="36"/>
      <c r="N148" s="130"/>
      <c r="O148" s="130"/>
      <c r="P148" s="130"/>
      <c r="Q148" s="99"/>
      <c r="R148" s="130"/>
      <c r="S148" s="101"/>
      <c r="T148" s="101"/>
      <c r="U148" s="136"/>
      <c r="V148" s="131"/>
      <c r="W148" s="131"/>
      <c r="X148" s="131"/>
      <c r="Y148" s="103"/>
      <c r="Z148" s="131"/>
      <c r="AA148" s="131"/>
      <c r="AB148" s="101"/>
    </row>
    <row r="149" spans="1:28" ht="26.4" x14ac:dyDescent="0.25">
      <c r="A149" s="157">
        <v>90</v>
      </c>
      <c r="B149" s="85" t="s">
        <v>313</v>
      </c>
      <c r="C149" s="52" t="s">
        <v>314</v>
      </c>
      <c r="D149" s="52"/>
      <c r="E149" s="52"/>
      <c r="F149" s="52"/>
      <c r="G149" s="52"/>
      <c r="H149" s="52"/>
      <c r="I149" s="52"/>
      <c r="J149" s="58"/>
      <c r="K149" s="155"/>
      <c r="L149" s="94"/>
      <c r="M149" s="38"/>
      <c r="N149" s="132"/>
      <c r="O149" s="132"/>
      <c r="P149" s="132"/>
      <c r="Q149" s="99"/>
      <c r="R149" s="132"/>
      <c r="S149" s="101"/>
      <c r="T149" s="101"/>
      <c r="U149" s="136"/>
      <c r="V149" s="133"/>
      <c r="W149" s="133"/>
      <c r="X149" s="133"/>
      <c r="Y149" s="103"/>
      <c r="Z149" s="133"/>
      <c r="AA149" s="133"/>
      <c r="AB149" s="101"/>
    </row>
    <row r="150" spans="1:28" ht="41.4" customHeight="1" x14ac:dyDescent="0.25">
      <c r="A150" s="157"/>
      <c r="B150" s="85"/>
      <c r="C150" s="75" t="s">
        <v>315</v>
      </c>
      <c r="D150" s="75"/>
      <c r="E150" s="92"/>
      <c r="F150" s="92"/>
      <c r="G150" s="92"/>
      <c r="H150" s="92"/>
      <c r="I150" s="92"/>
      <c r="J150" s="58"/>
      <c r="K150" s="155"/>
      <c r="L150" s="94"/>
      <c r="M150" s="39"/>
      <c r="N150" s="134"/>
      <c r="O150" s="134"/>
      <c r="P150" s="134"/>
      <c r="Q150" s="99"/>
      <c r="R150" s="134"/>
      <c r="S150" s="101"/>
      <c r="T150" s="101"/>
      <c r="U150" s="136"/>
      <c r="V150" s="135"/>
      <c r="W150" s="135"/>
      <c r="X150" s="135"/>
      <c r="Y150" s="103"/>
      <c r="Z150" s="135"/>
      <c r="AA150" s="135"/>
      <c r="AB150" s="101"/>
    </row>
    <row r="151" spans="1:28" x14ac:dyDescent="0.25">
      <c r="A151" s="157"/>
      <c r="B151" s="85"/>
      <c r="C151" s="92"/>
      <c r="D151" s="52" t="s">
        <v>316</v>
      </c>
      <c r="E151" s="92" t="s">
        <v>89</v>
      </c>
      <c r="F151" s="92" t="s">
        <v>317</v>
      </c>
      <c r="G151" s="74">
        <v>330000</v>
      </c>
      <c r="H151" s="74">
        <v>330000</v>
      </c>
      <c r="I151" s="57">
        <f>H151-G151</f>
        <v>0</v>
      </c>
      <c r="J151" s="58">
        <f>I151/G151</f>
        <v>0</v>
      </c>
      <c r="K151" s="155"/>
      <c r="L151" s="94"/>
      <c r="M151" s="36"/>
      <c r="N151" s="130"/>
      <c r="O151" s="130"/>
      <c r="P151" s="130"/>
      <c r="Q151" s="99"/>
      <c r="R151" s="130"/>
      <c r="S151" s="101"/>
      <c r="T151" s="101"/>
      <c r="U151" s="136"/>
      <c r="V151" s="131"/>
      <c r="W151" s="131"/>
      <c r="X151" s="131"/>
      <c r="Y151" s="103"/>
      <c r="Z151" s="131"/>
      <c r="AA151" s="131"/>
      <c r="AB151" s="101"/>
    </row>
    <row r="152" spans="1:28" x14ac:dyDescent="0.25">
      <c r="A152" s="157"/>
      <c r="B152" s="85"/>
      <c r="C152" s="92"/>
      <c r="D152" s="52" t="s">
        <v>318</v>
      </c>
      <c r="E152" s="92" t="s">
        <v>89</v>
      </c>
      <c r="F152" s="92" t="s">
        <v>317</v>
      </c>
      <c r="G152" s="74">
        <v>380000</v>
      </c>
      <c r="H152" s="74">
        <v>380000</v>
      </c>
      <c r="I152" s="57">
        <f>H152-G152</f>
        <v>0</v>
      </c>
      <c r="J152" s="58">
        <f>I152/G152</f>
        <v>0</v>
      </c>
      <c r="K152" s="155"/>
      <c r="L152" s="94"/>
      <c r="M152" s="36"/>
      <c r="N152" s="130"/>
      <c r="O152" s="130"/>
      <c r="P152" s="130"/>
      <c r="Q152" s="99"/>
      <c r="R152" s="130"/>
      <c r="S152" s="101"/>
      <c r="T152" s="101"/>
      <c r="U152" s="136"/>
      <c r="V152" s="131"/>
      <c r="W152" s="131"/>
      <c r="X152" s="131"/>
      <c r="Y152" s="103"/>
      <c r="Z152" s="131"/>
      <c r="AA152" s="131"/>
      <c r="AB152" s="101"/>
    </row>
    <row r="153" spans="1:28" ht="39.6" x14ac:dyDescent="0.25">
      <c r="A153" s="157"/>
      <c r="B153" s="85"/>
      <c r="C153" s="75" t="s">
        <v>319</v>
      </c>
      <c r="D153" s="75"/>
      <c r="E153" s="92"/>
      <c r="F153" s="92"/>
      <c r="G153" s="92"/>
      <c r="H153" s="92"/>
      <c r="I153" s="57"/>
      <c r="J153" s="58"/>
      <c r="K153" s="155"/>
      <c r="L153" s="94"/>
      <c r="M153" s="39"/>
      <c r="N153" s="134"/>
      <c r="O153" s="134"/>
      <c r="P153" s="134"/>
      <c r="Q153" s="99"/>
      <c r="R153" s="134"/>
      <c r="S153" s="101"/>
      <c r="T153" s="101"/>
      <c r="U153" s="136"/>
      <c r="V153" s="135"/>
      <c r="W153" s="135"/>
      <c r="X153" s="135"/>
      <c r="Y153" s="103"/>
      <c r="Z153" s="135"/>
      <c r="AA153" s="135"/>
      <c r="AB153" s="101"/>
    </row>
    <row r="154" spans="1:28" ht="18" customHeight="1" x14ac:dyDescent="0.25">
      <c r="A154" s="157"/>
      <c r="B154" s="85"/>
      <c r="C154" s="92"/>
      <c r="D154" s="52" t="s">
        <v>316</v>
      </c>
      <c r="E154" s="92" t="s">
        <v>89</v>
      </c>
      <c r="F154" s="92" t="s">
        <v>317</v>
      </c>
      <c r="G154" s="74">
        <v>330000</v>
      </c>
      <c r="H154" s="74">
        <v>330000</v>
      </c>
      <c r="I154" s="57">
        <f>H154-G154</f>
        <v>0</v>
      </c>
      <c r="J154" s="58">
        <f>I154/G154</f>
        <v>0</v>
      </c>
      <c r="K154" s="155"/>
      <c r="L154" s="94"/>
      <c r="M154" s="36"/>
      <c r="N154" s="130"/>
      <c r="O154" s="130"/>
      <c r="P154" s="130"/>
      <c r="Q154" s="99"/>
      <c r="R154" s="130"/>
      <c r="S154" s="101"/>
      <c r="T154" s="101"/>
      <c r="U154" s="136"/>
      <c r="V154" s="131"/>
      <c r="W154" s="131"/>
      <c r="X154" s="131"/>
      <c r="Y154" s="103"/>
      <c r="Z154" s="131"/>
      <c r="AA154" s="131"/>
      <c r="AB154" s="101"/>
    </row>
    <row r="155" spans="1:28" ht="18.600000000000001" customHeight="1" x14ac:dyDescent="0.25">
      <c r="A155" s="157"/>
      <c r="B155" s="85"/>
      <c r="C155" s="92"/>
      <c r="D155" s="52" t="s">
        <v>318</v>
      </c>
      <c r="E155" s="92" t="s">
        <v>89</v>
      </c>
      <c r="F155" s="92" t="s">
        <v>317</v>
      </c>
      <c r="G155" s="74">
        <v>380000</v>
      </c>
      <c r="H155" s="74">
        <v>380000</v>
      </c>
      <c r="I155" s="57">
        <f>H155-G155</f>
        <v>0</v>
      </c>
      <c r="J155" s="58">
        <f>I155/G155</f>
        <v>0</v>
      </c>
      <c r="K155" s="155"/>
      <c r="L155" s="94"/>
      <c r="M155" s="36"/>
      <c r="N155" s="130"/>
      <c r="O155" s="130"/>
      <c r="P155" s="130"/>
      <c r="Q155" s="99"/>
      <c r="R155" s="130"/>
      <c r="S155" s="101"/>
      <c r="T155" s="101"/>
      <c r="U155" s="136"/>
      <c r="V155" s="131"/>
      <c r="W155" s="131"/>
      <c r="X155" s="131"/>
      <c r="Y155" s="103"/>
      <c r="Z155" s="131"/>
      <c r="AA155" s="131"/>
      <c r="AB155" s="101"/>
    </row>
    <row r="156" spans="1:28" ht="26.4" x14ac:dyDescent="0.25">
      <c r="A156" s="157"/>
      <c r="B156" s="85"/>
      <c r="C156" s="52" t="s">
        <v>432</v>
      </c>
      <c r="D156" s="52"/>
      <c r="E156" s="92"/>
      <c r="F156" s="92"/>
      <c r="G156" s="92"/>
      <c r="H156" s="92"/>
      <c r="I156" s="57"/>
      <c r="J156" s="58"/>
      <c r="K156" s="155"/>
      <c r="L156" s="94"/>
      <c r="M156" s="39"/>
      <c r="N156" s="134"/>
      <c r="O156" s="134"/>
      <c r="P156" s="134"/>
      <c r="Q156" s="99"/>
      <c r="R156" s="134"/>
      <c r="S156" s="101"/>
      <c r="T156" s="101"/>
      <c r="U156" s="136"/>
      <c r="V156" s="135"/>
      <c r="W156" s="135"/>
      <c r="X156" s="135"/>
      <c r="Y156" s="103"/>
      <c r="Z156" s="135"/>
      <c r="AA156" s="135"/>
      <c r="AB156" s="101"/>
    </row>
    <row r="157" spans="1:28" ht="21.6" customHeight="1" x14ac:dyDescent="0.25">
      <c r="A157" s="157"/>
      <c r="B157" s="85"/>
      <c r="C157" s="92"/>
      <c r="D157" s="52" t="s">
        <v>316</v>
      </c>
      <c r="E157" s="92" t="s">
        <v>89</v>
      </c>
      <c r="F157" s="92" t="s">
        <v>317</v>
      </c>
      <c r="G157" s="74">
        <v>330000</v>
      </c>
      <c r="H157" s="74">
        <v>330000</v>
      </c>
      <c r="I157" s="57">
        <f>H157-G157</f>
        <v>0</v>
      </c>
      <c r="J157" s="58">
        <f>I157/G157</f>
        <v>0</v>
      </c>
      <c r="K157" s="155"/>
      <c r="L157" s="94"/>
      <c r="M157" s="36"/>
      <c r="N157" s="130"/>
      <c r="O157" s="130"/>
      <c r="P157" s="130"/>
      <c r="Q157" s="99"/>
      <c r="R157" s="130"/>
      <c r="S157" s="101"/>
      <c r="T157" s="101"/>
      <c r="U157" s="136"/>
      <c r="V157" s="131"/>
      <c r="W157" s="131"/>
      <c r="X157" s="131"/>
      <c r="Y157" s="103"/>
      <c r="Z157" s="131"/>
      <c r="AA157" s="131"/>
      <c r="AB157" s="101"/>
    </row>
    <row r="158" spans="1:28" ht="33.6" customHeight="1" x14ac:dyDescent="0.25">
      <c r="A158" s="157"/>
      <c r="B158" s="85"/>
      <c r="C158" s="92"/>
      <c r="D158" s="52" t="s">
        <v>318</v>
      </c>
      <c r="E158" s="92" t="s">
        <v>89</v>
      </c>
      <c r="F158" s="92" t="s">
        <v>317</v>
      </c>
      <c r="G158" s="74">
        <v>380000</v>
      </c>
      <c r="H158" s="74">
        <v>380000</v>
      </c>
      <c r="I158" s="57">
        <f>H158-G158</f>
        <v>0</v>
      </c>
      <c r="J158" s="58">
        <f>I158/G158</f>
        <v>0</v>
      </c>
      <c r="K158" s="156"/>
      <c r="L158" s="94"/>
      <c r="M158" s="36"/>
      <c r="N158" s="130"/>
      <c r="O158" s="130"/>
      <c r="P158" s="130"/>
      <c r="Q158" s="99"/>
      <c r="R158" s="130"/>
      <c r="S158" s="101"/>
      <c r="T158" s="101"/>
      <c r="U158" s="136"/>
      <c r="V158" s="131"/>
      <c r="W158" s="131"/>
      <c r="X158" s="131"/>
      <c r="Y158" s="103"/>
      <c r="Z158" s="131"/>
      <c r="AA158" s="131"/>
      <c r="AB158" s="101"/>
    </row>
    <row r="159" spans="1:28" ht="26.4" x14ac:dyDescent="0.25">
      <c r="A159" s="157">
        <v>91</v>
      </c>
      <c r="B159" s="85" t="s">
        <v>274</v>
      </c>
      <c r="C159" s="52" t="s">
        <v>211</v>
      </c>
      <c r="D159" s="52"/>
      <c r="E159" s="141"/>
      <c r="F159" s="142"/>
      <c r="G159" s="142"/>
      <c r="H159" s="142"/>
      <c r="I159" s="57"/>
      <c r="J159" s="58"/>
      <c r="K159" s="157" t="s">
        <v>336</v>
      </c>
      <c r="L159" s="142"/>
      <c r="M159" s="37"/>
      <c r="N159" s="128"/>
      <c r="O159" s="128"/>
      <c r="P159" s="128"/>
      <c r="Q159" s="99"/>
      <c r="R159" s="128"/>
      <c r="S159" s="101"/>
      <c r="T159" s="101"/>
      <c r="U159" s="136"/>
      <c r="V159" s="129"/>
      <c r="W159" s="129"/>
      <c r="X159" s="129"/>
      <c r="Y159" s="103"/>
      <c r="Z159" s="129"/>
      <c r="AA159" s="129"/>
      <c r="AB159" s="101"/>
    </row>
    <row r="160" spans="1:28" ht="57" customHeight="1" x14ac:dyDescent="0.25">
      <c r="A160" s="157"/>
      <c r="B160" s="85"/>
      <c r="C160" s="52"/>
      <c r="D160" s="52" t="s">
        <v>320</v>
      </c>
      <c r="E160" s="141" t="s">
        <v>89</v>
      </c>
      <c r="F160" s="141" t="s">
        <v>317</v>
      </c>
      <c r="G160" s="74">
        <v>320000</v>
      </c>
      <c r="H160" s="74">
        <v>320000</v>
      </c>
      <c r="I160" s="57">
        <f>H160-G160</f>
        <v>0</v>
      </c>
      <c r="J160" s="58">
        <f>I160/G160</f>
        <v>0</v>
      </c>
      <c r="K160" s="157"/>
      <c r="L160" s="142"/>
      <c r="M160" s="36"/>
      <c r="N160" s="130"/>
      <c r="O160" s="130"/>
      <c r="P160" s="130"/>
      <c r="Q160" s="99"/>
      <c r="R160" s="130"/>
      <c r="S160" s="101"/>
      <c r="T160" s="101"/>
      <c r="U160" s="136"/>
      <c r="V160" s="131"/>
      <c r="W160" s="131"/>
      <c r="X160" s="131"/>
      <c r="Y160" s="103"/>
      <c r="Z160" s="131"/>
      <c r="AA160" s="131"/>
      <c r="AB160" s="101"/>
    </row>
    <row r="161" spans="1:28" ht="78.599999999999994" customHeight="1" x14ac:dyDescent="0.25">
      <c r="A161" s="52"/>
      <c r="B161" s="85"/>
      <c r="C161" s="52"/>
      <c r="D161" s="76" t="s">
        <v>321</v>
      </c>
      <c r="E161" s="92" t="s">
        <v>89</v>
      </c>
      <c r="F161" s="92" t="s">
        <v>317</v>
      </c>
      <c r="G161" s="74">
        <v>380000</v>
      </c>
      <c r="H161" s="74">
        <v>380000</v>
      </c>
      <c r="I161" s="57">
        <f>H161-G161</f>
        <v>0</v>
      </c>
      <c r="J161" s="58">
        <f>I161/G161</f>
        <v>0</v>
      </c>
      <c r="K161" s="145" t="s">
        <v>336</v>
      </c>
      <c r="L161" s="94"/>
      <c r="M161" s="36"/>
      <c r="N161" s="130"/>
      <c r="O161" s="130"/>
      <c r="P161" s="130"/>
      <c r="Q161" s="99"/>
      <c r="R161" s="130"/>
      <c r="S161" s="101"/>
      <c r="T161" s="101"/>
      <c r="U161" s="136"/>
      <c r="V161" s="131"/>
      <c r="W161" s="131"/>
      <c r="X161" s="131"/>
      <c r="Y161" s="103"/>
      <c r="Z161" s="131"/>
      <c r="AA161" s="131"/>
      <c r="AB161" s="101"/>
    </row>
    <row r="162" spans="1:28" x14ac:dyDescent="0.25">
      <c r="A162" s="86" t="s">
        <v>90</v>
      </c>
      <c r="B162" s="87" t="s">
        <v>167</v>
      </c>
      <c r="C162" s="159" t="s">
        <v>91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25"/>
      <c r="N162" s="118"/>
      <c r="O162" s="102"/>
      <c r="P162" s="101"/>
      <c r="Q162" s="99"/>
      <c r="R162" s="101"/>
      <c r="S162" s="101"/>
      <c r="T162" s="101"/>
      <c r="U162" s="136"/>
      <c r="V162" s="101"/>
      <c r="W162" s="101"/>
      <c r="X162" s="101"/>
      <c r="Y162" s="103"/>
      <c r="Z162" s="101"/>
      <c r="AA162" s="101"/>
      <c r="AB162" s="101"/>
    </row>
    <row r="163" spans="1:28" ht="49.2" customHeight="1" x14ac:dyDescent="0.25">
      <c r="A163" s="157">
        <v>92</v>
      </c>
      <c r="B163" s="85" t="s">
        <v>275</v>
      </c>
      <c r="C163" s="52" t="s">
        <v>212</v>
      </c>
      <c r="D163" s="52" t="s">
        <v>213</v>
      </c>
      <c r="E163" s="92" t="s">
        <v>92</v>
      </c>
      <c r="F163" s="53" t="s">
        <v>324</v>
      </c>
      <c r="G163" s="61"/>
      <c r="H163" s="61"/>
      <c r="I163" s="57"/>
      <c r="J163" s="58"/>
      <c r="K163" s="170" t="s">
        <v>325</v>
      </c>
      <c r="L163" s="157" t="s">
        <v>396</v>
      </c>
      <c r="M163" s="29"/>
      <c r="N163" s="106"/>
      <c r="O163" s="106"/>
      <c r="P163" s="106"/>
      <c r="Q163" s="99"/>
      <c r="R163" s="106"/>
      <c r="S163" s="106"/>
      <c r="T163" s="101"/>
      <c r="U163" s="136"/>
      <c r="V163" s="107"/>
      <c r="W163" s="107"/>
      <c r="X163" s="107"/>
      <c r="Y163" s="103"/>
      <c r="Z163" s="107"/>
      <c r="AA163" s="107"/>
      <c r="AB163" s="101"/>
    </row>
    <row r="164" spans="1:28" x14ac:dyDescent="0.25">
      <c r="A164" s="157"/>
      <c r="B164" s="85"/>
      <c r="C164" s="52" t="s">
        <v>322</v>
      </c>
      <c r="D164" s="52"/>
      <c r="E164" s="92"/>
      <c r="F164" s="53"/>
      <c r="G164" s="74">
        <v>1600000</v>
      </c>
      <c r="H164" s="74">
        <v>2080000</v>
      </c>
      <c r="I164" s="57">
        <f>H164-G164</f>
        <v>480000</v>
      </c>
      <c r="J164" s="58">
        <f>I164/G164</f>
        <v>0.3</v>
      </c>
      <c r="K164" s="170"/>
      <c r="L164" s="157"/>
      <c r="M164" s="36"/>
      <c r="N164" s="130"/>
      <c r="O164" s="130"/>
      <c r="P164" s="130"/>
      <c r="Q164" s="99"/>
      <c r="R164" s="130"/>
      <c r="S164" s="130"/>
      <c r="T164" s="101"/>
      <c r="U164" s="136"/>
      <c r="V164" s="131"/>
      <c r="W164" s="131"/>
      <c r="X164" s="131"/>
      <c r="Y164" s="103"/>
      <c r="Z164" s="131"/>
      <c r="AA164" s="131"/>
      <c r="AB164" s="101"/>
    </row>
    <row r="165" spans="1:28" x14ac:dyDescent="0.25">
      <c r="A165" s="157"/>
      <c r="B165" s="85"/>
      <c r="C165" s="52" t="s">
        <v>323</v>
      </c>
      <c r="D165" s="52"/>
      <c r="E165" s="92"/>
      <c r="F165" s="53"/>
      <c r="G165" s="74">
        <v>1650000</v>
      </c>
      <c r="H165" s="74">
        <v>2145000</v>
      </c>
      <c r="I165" s="57">
        <f>H165-G165</f>
        <v>495000</v>
      </c>
      <c r="J165" s="58">
        <f>I165/G165</f>
        <v>0.3</v>
      </c>
      <c r="K165" s="170"/>
      <c r="L165" s="157"/>
      <c r="M165" s="36"/>
      <c r="N165" s="130"/>
      <c r="O165" s="130"/>
      <c r="P165" s="130"/>
      <c r="Q165" s="99"/>
      <c r="R165" s="130"/>
      <c r="S165" s="130"/>
      <c r="T165" s="101"/>
      <c r="U165" s="136"/>
      <c r="V165" s="131"/>
      <c r="W165" s="131"/>
      <c r="X165" s="131"/>
      <c r="Y165" s="103"/>
      <c r="Z165" s="131"/>
      <c r="AA165" s="131"/>
      <c r="AB165" s="101"/>
    </row>
    <row r="166" spans="1:28" ht="78.599999999999994" customHeight="1" x14ac:dyDescent="0.25">
      <c r="A166" s="92">
        <v>93</v>
      </c>
      <c r="B166" s="85" t="s">
        <v>276</v>
      </c>
      <c r="C166" s="52" t="s">
        <v>214</v>
      </c>
      <c r="D166" s="52" t="s">
        <v>215</v>
      </c>
      <c r="E166" s="92" t="s">
        <v>93</v>
      </c>
      <c r="F166" s="53" t="s">
        <v>306</v>
      </c>
      <c r="G166" s="74">
        <v>850000</v>
      </c>
      <c r="H166" s="74">
        <v>950000</v>
      </c>
      <c r="I166" s="57">
        <f>H166-G166</f>
        <v>100000</v>
      </c>
      <c r="J166" s="58">
        <f>I166/G166</f>
        <v>0.11764705882352941</v>
      </c>
      <c r="K166" s="170"/>
      <c r="L166" s="92" t="s">
        <v>438</v>
      </c>
      <c r="M166" s="36"/>
      <c r="N166" s="130"/>
      <c r="O166" s="130"/>
      <c r="P166" s="130"/>
      <c r="Q166" s="99"/>
      <c r="R166" s="130"/>
      <c r="S166" s="130"/>
      <c r="T166" s="101"/>
      <c r="U166" s="136"/>
      <c r="V166" s="131"/>
      <c r="W166" s="131"/>
      <c r="X166" s="131"/>
      <c r="Y166" s="103"/>
      <c r="Z166" s="131"/>
      <c r="AA166" s="131"/>
      <c r="AB166" s="101"/>
    </row>
    <row r="167" spans="1:28" ht="52.8" x14ac:dyDescent="0.25">
      <c r="A167" s="92">
        <v>94</v>
      </c>
      <c r="B167" s="85" t="s">
        <v>277</v>
      </c>
      <c r="C167" s="52" t="s">
        <v>216</v>
      </c>
      <c r="D167" s="52" t="s">
        <v>217</v>
      </c>
      <c r="E167" s="92" t="s">
        <v>93</v>
      </c>
      <c r="F167" s="53" t="s">
        <v>306</v>
      </c>
      <c r="G167" s="74">
        <v>250000</v>
      </c>
      <c r="H167" s="74">
        <v>250000</v>
      </c>
      <c r="I167" s="57">
        <f>H167-G167</f>
        <v>0</v>
      </c>
      <c r="J167" s="58">
        <f>I167/G167</f>
        <v>0</v>
      </c>
      <c r="K167" s="170"/>
      <c r="L167" s="53" t="s">
        <v>439</v>
      </c>
      <c r="M167" s="36"/>
      <c r="N167" s="130"/>
      <c r="O167" s="130"/>
      <c r="P167" s="130"/>
      <c r="Q167" s="99"/>
      <c r="R167" s="130"/>
      <c r="S167" s="130"/>
      <c r="T167" s="101"/>
      <c r="U167" s="136"/>
      <c r="V167" s="131"/>
      <c r="W167" s="131"/>
      <c r="X167" s="131"/>
      <c r="Y167" s="103"/>
      <c r="Z167" s="131"/>
      <c r="AA167" s="131"/>
      <c r="AB167" s="101"/>
    </row>
    <row r="168" spans="1:28" x14ac:dyDescent="0.25">
      <c r="A168" s="86" t="s">
        <v>94</v>
      </c>
      <c r="B168" s="86">
        <v>10</v>
      </c>
      <c r="C168" s="159" t="s">
        <v>95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25"/>
      <c r="N168" s="118"/>
      <c r="O168" s="102"/>
      <c r="P168" s="101"/>
      <c r="Q168" s="99"/>
      <c r="R168" s="101"/>
      <c r="S168" s="101"/>
      <c r="T168" s="101"/>
      <c r="U168" s="136"/>
      <c r="V168" s="101"/>
      <c r="W168" s="101"/>
      <c r="X168" s="101"/>
      <c r="Y168" s="103"/>
      <c r="Z168" s="101"/>
      <c r="AA168" s="101"/>
      <c r="AB168" s="101"/>
    </row>
    <row r="169" spans="1:28" ht="39.6" x14ac:dyDescent="0.25">
      <c r="A169" s="92">
        <v>95</v>
      </c>
      <c r="B169" s="92">
        <v>10.0001</v>
      </c>
      <c r="C169" s="52" t="s">
        <v>218</v>
      </c>
      <c r="D169" s="52" t="s">
        <v>219</v>
      </c>
      <c r="E169" s="92" t="s">
        <v>96</v>
      </c>
      <c r="F169" s="53" t="s">
        <v>306</v>
      </c>
      <c r="G169" s="74">
        <v>5380000</v>
      </c>
      <c r="H169" s="74">
        <v>5510000</v>
      </c>
      <c r="I169" s="77">
        <f>H169-G169</f>
        <v>130000</v>
      </c>
      <c r="J169" s="58">
        <f>I169/G169</f>
        <v>2.4163568773234202E-2</v>
      </c>
      <c r="K169" s="144" t="s">
        <v>335</v>
      </c>
      <c r="L169" s="53"/>
      <c r="M169" s="36"/>
      <c r="N169" s="130"/>
      <c r="O169" s="130"/>
      <c r="P169" s="130"/>
      <c r="Q169" s="99"/>
      <c r="R169" s="114"/>
      <c r="S169" s="130"/>
      <c r="T169" s="130"/>
      <c r="U169" s="136"/>
      <c r="V169" s="131"/>
      <c r="W169" s="131"/>
      <c r="X169" s="131"/>
      <c r="Y169" s="103"/>
      <c r="Z169" s="131"/>
      <c r="AA169" s="131"/>
      <c r="AB169" s="101"/>
    </row>
    <row r="170" spans="1:28" ht="59.4" customHeight="1" x14ac:dyDescent="0.25">
      <c r="A170" s="92">
        <v>96</v>
      </c>
      <c r="B170" s="92">
        <v>10.0002</v>
      </c>
      <c r="C170" s="52" t="s">
        <v>220</v>
      </c>
      <c r="D170" s="52" t="s">
        <v>221</v>
      </c>
      <c r="E170" s="92" t="s">
        <v>97</v>
      </c>
      <c r="F170" s="53" t="s">
        <v>306</v>
      </c>
      <c r="G170" s="74">
        <v>23810</v>
      </c>
      <c r="H170" s="74">
        <v>23600</v>
      </c>
      <c r="I170" s="96">
        <f>H170-G170</f>
        <v>-210</v>
      </c>
      <c r="J170" s="58">
        <f>I170/G170</f>
        <v>-8.81982360352793E-3</v>
      </c>
      <c r="K170" s="144" t="s">
        <v>335</v>
      </c>
      <c r="L170" s="53"/>
      <c r="M170" s="36"/>
      <c r="N170" s="130"/>
      <c r="O170" s="130"/>
      <c r="P170" s="130"/>
      <c r="Q170" s="99"/>
      <c r="R170" s="114"/>
      <c r="S170" s="130"/>
      <c r="T170" s="130"/>
      <c r="U170" s="136"/>
      <c r="V170" s="131"/>
      <c r="W170" s="131"/>
      <c r="X170" s="131"/>
      <c r="Y170" s="103"/>
      <c r="Z170" s="131"/>
      <c r="AA170" s="131"/>
      <c r="AB170" s="101"/>
    </row>
    <row r="171" spans="1:28" ht="21.6" customHeight="1" x14ac:dyDescent="0.25">
      <c r="A171" s="86" t="s">
        <v>98</v>
      </c>
      <c r="B171" s="52"/>
      <c r="C171" s="159" t="s">
        <v>99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25"/>
      <c r="N171" s="118"/>
      <c r="O171" s="102"/>
      <c r="P171" s="101"/>
      <c r="Q171" s="99"/>
      <c r="R171" s="101"/>
      <c r="S171" s="101"/>
      <c r="T171" s="101"/>
      <c r="U171" s="136"/>
      <c r="V171" s="101"/>
      <c r="W171" s="101"/>
      <c r="X171" s="101"/>
      <c r="Y171" s="103"/>
      <c r="Z171" s="101"/>
      <c r="AA171" s="101"/>
      <c r="AB171" s="101"/>
    </row>
    <row r="172" spans="1:28" ht="52.8" x14ac:dyDescent="0.25">
      <c r="A172" s="92">
        <v>97</v>
      </c>
      <c r="B172" s="52"/>
      <c r="C172" s="52" t="s">
        <v>337</v>
      </c>
      <c r="D172" s="52" t="s">
        <v>338</v>
      </c>
      <c r="E172" s="52" t="s">
        <v>339</v>
      </c>
      <c r="F172" s="52" t="s">
        <v>310</v>
      </c>
      <c r="G172" s="74">
        <v>357000</v>
      </c>
      <c r="H172" s="74">
        <v>370000</v>
      </c>
      <c r="I172" s="77">
        <f>H172-G172</f>
        <v>13000</v>
      </c>
      <c r="J172" s="58">
        <f t="shared" ref="J172:J188" si="18">I172/G172</f>
        <v>3.6414565826330535E-2</v>
      </c>
      <c r="K172" s="144" t="s">
        <v>340</v>
      </c>
      <c r="L172" s="52"/>
      <c r="M172" s="36"/>
      <c r="N172" s="130"/>
      <c r="O172" s="130"/>
      <c r="P172" s="130"/>
      <c r="Q172" s="99"/>
      <c r="R172" s="130"/>
      <c r="S172" s="101"/>
      <c r="T172" s="101"/>
      <c r="U172" s="136"/>
      <c r="V172" s="131"/>
      <c r="W172" s="131"/>
      <c r="X172" s="131"/>
      <c r="Y172" s="103"/>
      <c r="Z172" s="131"/>
      <c r="AA172" s="131"/>
      <c r="AB172" s="101"/>
    </row>
    <row r="173" spans="1:28" ht="52.8" x14ac:dyDescent="0.25">
      <c r="A173" s="92">
        <v>98</v>
      </c>
      <c r="B173" s="52"/>
      <c r="C173" s="52" t="s">
        <v>341</v>
      </c>
      <c r="D173" s="52" t="s">
        <v>342</v>
      </c>
      <c r="E173" s="52" t="s">
        <v>339</v>
      </c>
      <c r="F173" s="52" t="s">
        <v>310</v>
      </c>
      <c r="G173" s="74">
        <v>415000</v>
      </c>
      <c r="H173" s="74">
        <v>429000</v>
      </c>
      <c r="I173" s="77">
        <f>H173-G173</f>
        <v>14000</v>
      </c>
      <c r="J173" s="58">
        <f>I173/G173</f>
        <v>3.3734939759036145E-2</v>
      </c>
      <c r="K173" s="144" t="s">
        <v>343</v>
      </c>
      <c r="L173" s="52"/>
      <c r="M173" s="36"/>
      <c r="N173" s="130"/>
      <c r="O173" s="130"/>
      <c r="P173" s="130"/>
      <c r="Q173" s="99"/>
      <c r="R173" s="130"/>
      <c r="S173" s="101"/>
      <c r="T173" s="101"/>
      <c r="U173" s="136"/>
      <c r="V173" s="131"/>
      <c r="W173" s="131"/>
      <c r="X173" s="131"/>
      <c r="Y173" s="103"/>
      <c r="Z173" s="131"/>
      <c r="AA173" s="131"/>
      <c r="AB173" s="101"/>
    </row>
    <row r="174" spans="1:28" s="21" customFormat="1" ht="24" customHeight="1" x14ac:dyDescent="0.25">
      <c r="A174" s="154">
        <v>99</v>
      </c>
      <c r="B174" s="52"/>
      <c r="C174" s="59" t="s">
        <v>344</v>
      </c>
      <c r="D174" s="65"/>
      <c r="E174" s="157" t="s">
        <v>15</v>
      </c>
      <c r="F174" s="172" t="s">
        <v>310</v>
      </c>
      <c r="G174" s="74">
        <v>19020</v>
      </c>
      <c r="H174" s="74">
        <v>19130</v>
      </c>
      <c r="I174" s="77">
        <f t="shared" ref="I174:I188" si="19">H174-G174</f>
        <v>110</v>
      </c>
      <c r="J174" s="58">
        <f t="shared" si="18"/>
        <v>5.7833859095688745E-3</v>
      </c>
      <c r="K174" s="173" t="s">
        <v>442</v>
      </c>
      <c r="L174" s="52"/>
      <c r="M174" s="36"/>
      <c r="N174" s="130"/>
      <c r="O174" s="130"/>
      <c r="P174" s="130"/>
      <c r="Q174" s="99"/>
      <c r="R174" s="130"/>
      <c r="S174" s="101"/>
      <c r="T174" s="101"/>
      <c r="U174" s="136"/>
      <c r="V174" s="131"/>
      <c r="W174" s="131"/>
      <c r="X174" s="131"/>
      <c r="Y174" s="103"/>
      <c r="Z174" s="131"/>
      <c r="AA174" s="131"/>
      <c r="AB174" s="101"/>
    </row>
    <row r="175" spans="1:28" s="21" customFormat="1" ht="20.399999999999999" customHeight="1" x14ac:dyDescent="0.25">
      <c r="A175" s="155"/>
      <c r="B175" s="52"/>
      <c r="C175" s="59" t="s">
        <v>345</v>
      </c>
      <c r="D175" s="65"/>
      <c r="E175" s="157"/>
      <c r="F175" s="172"/>
      <c r="G175" s="74">
        <v>19020</v>
      </c>
      <c r="H175" s="74">
        <v>19130</v>
      </c>
      <c r="I175" s="77">
        <f t="shared" si="19"/>
        <v>110</v>
      </c>
      <c r="J175" s="58">
        <f t="shared" si="18"/>
        <v>5.7833859095688745E-3</v>
      </c>
      <c r="K175" s="174"/>
      <c r="L175" s="52"/>
      <c r="M175" s="36"/>
      <c r="N175" s="130"/>
      <c r="O175" s="130"/>
      <c r="P175" s="130"/>
      <c r="Q175" s="99"/>
      <c r="R175" s="130"/>
      <c r="S175" s="101"/>
      <c r="T175" s="101"/>
      <c r="U175" s="136"/>
      <c r="V175" s="131"/>
      <c r="W175" s="131"/>
      <c r="X175" s="131"/>
      <c r="Y175" s="103"/>
      <c r="Z175" s="131"/>
      <c r="AA175" s="131"/>
      <c r="AB175" s="101"/>
    </row>
    <row r="176" spans="1:28" s="21" customFormat="1" ht="18.600000000000001" customHeight="1" x14ac:dyDescent="0.25">
      <c r="A176" s="155"/>
      <c r="B176" s="52"/>
      <c r="C176" s="59" t="s">
        <v>346</v>
      </c>
      <c r="D176" s="65"/>
      <c r="E176" s="157" t="s">
        <v>347</v>
      </c>
      <c r="F176" s="172"/>
      <c r="G176" s="74">
        <v>131600</v>
      </c>
      <c r="H176" s="74">
        <v>132400</v>
      </c>
      <c r="I176" s="77">
        <f t="shared" si="19"/>
        <v>800</v>
      </c>
      <c r="J176" s="58">
        <f t="shared" si="18"/>
        <v>6.0790273556231003E-3</v>
      </c>
      <c r="K176" s="174"/>
      <c r="L176" s="52"/>
      <c r="M176" s="36"/>
      <c r="N176" s="130"/>
      <c r="O176" s="130"/>
      <c r="P176" s="130"/>
      <c r="Q176" s="99"/>
      <c r="R176" s="130"/>
      <c r="S176" s="101"/>
      <c r="T176" s="101"/>
      <c r="U176" s="136"/>
      <c r="V176" s="131"/>
      <c r="W176" s="131"/>
      <c r="X176" s="131"/>
      <c r="Y176" s="103"/>
      <c r="Z176" s="131"/>
      <c r="AA176" s="131"/>
      <c r="AB176" s="101"/>
    </row>
    <row r="177" spans="1:28" s="21" customFormat="1" ht="18.600000000000001" customHeight="1" x14ac:dyDescent="0.25">
      <c r="A177" s="155"/>
      <c r="B177" s="52"/>
      <c r="C177" s="59" t="s">
        <v>348</v>
      </c>
      <c r="D177" s="65"/>
      <c r="E177" s="157"/>
      <c r="F177" s="172"/>
      <c r="G177" s="74">
        <v>187800</v>
      </c>
      <c r="H177" s="74">
        <v>189000</v>
      </c>
      <c r="I177" s="77">
        <f t="shared" si="19"/>
        <v>1200</v>
      </c>
      <c r="J177" s="58">
        <f t="shared" si="18"/>
        <v>6.3897763578274758E-3</v>
      </c>
      <c r="K177" s="174"/>
      <c r="L177" s="52"/>
      <c r="M177" s="36"/>
      <c r="N177" s="130"/>
      <c r="O177" s="130"/>
      <c r="P177" s="130"/>
      <c r="Q177" s="99"/>
      <c r="R177" s="130"/>
      <c r="S177" s="101"/>
      <c r="T177" s="101"/>
      <c r="U177" s="136"/>
      <c r="V177" s="131"/>
      <c r="W177" s="131"/>
      <c r="X177" s="131"/>
      <c r="Y177" s="103"/>
      <c r="Z177" s="131"/>
      <c r="AA177" s="131"/>
      <c r="AB177" s="101"/>
    </row>
    <row r="178" spans="1:28" s="21" customFormat="1" ht="19.8" customHeight="1" x14ac:dyDescent="0.25">
      <c r="A178" s="155"/>
      <c r="B178" s="52"/>
      <c r="C178" s="59" t="s">
        <v>349</v>
      </c>
      <c r="D178" s="65"/>
      <c r="E178" s="157"/>
      <c r="F178" s="172"/>
      <c r="G178" s="74">
        <v>255400</v>
      </c>
      <c r="H178" s="74">
        <v>257000</v>
      </c>
      <c r="I178" s="77">
        <f t="shared" si="19"/>
        <v>1600</v>
      </c>
      <c r="J178" s="58">
        <f t="shared" si="18"/>
        <v>6.2646828504306969E-3</v>
      </c>
      <c r="K178" s="174"/>
      <c r="L178" s="52"/>
      <c r="M178" s="36"/>
      <c r="N178" s="130"/>
      <c r="O178" s="130"/>
      <c r="P178" s="130"/>
      <c r="Q178" s="99"/>
      <c r="R178" s="130"/>
      <c r="S178" s="101"/>
      <c r="T178" s="101"/>
      <c r="U178" s="136"/>
      <c r="V178" s="131"/>
      <c r="W178" s="131"/>
      <c r="X178" s="131"/>
      <c r="Y178" s="103"/>
      <c r="Z178" s="131"/>
      <c r="AA178" s="131"/>
      <c r="AB178" s="101"/>
    </row>
    <row r="179" spans="1:28" s="21" customFormat="1" ht="36.6" customHeight="1" x14ac:dyDescent="0.25">
      <c r="A179" s="155"/>
      <c r="B179" s="52"/>
      <c r="C179" s="59" t="s">
        <v>350</v>
      </c>
      <c r="D179" s="65"/>
      <c r="E179" s="157" t="s">
        <v>347</v>
      </c>
      <c r="F179" s="172" t="s">
        <v>310</v>
      </c>
      <c r="G179" s="74">
        <v>333900</v>
      </c>
      <c r="H179" s="74">
        <v>336000</v>
      </c>
      <c r="I179" s="77">
        <f t="shared" si="19"/>
        <v>2100</v>
      </c>
      <c r="J179" s="58">
        <f t="shared" si="18"/>
        <v>6.2893081761006293E-3</v>
      </c>
      <c r="K179" s="174"/>
      <c r="L179" s="52"/>
      <c r="M179" s="36"/>
      <c r="N179" s="130"/>
      <c r="O179" s="130"/>
      <c r="P179" s="130"/>
      <c r="Q179" s="99"/>
      <c r="R179" s="130"/>
      <c r="S179" s="101"/>
      <c r="T179" s="101"/>
      <c r="U179" s="136"/>
      <c r="V179" s="131"/>
      <c r="W179" s="131"/>
      <c r="X179" s="131"/>
      <c r="Y179" s="103"/>
      <c r="Z179" s="131"/>
      <c r="AA179" s="131"/>
      <c r="AB179" s="101"/>
    </row>
    <row r="180" spans="1:28" s="21" customFormat="1" ht="37.799999999999997" customHeight="1" x14ac:dyDescent="0.25">
      <c r="A180" s="155"/>
      <c r="B180" s="52"/>
      <c r="C180" s="59" t="s">
        <v>351</v>
      </c>
      <c r="D180" s="65"/>
      <c r="E180" s="157"/>
      <c r="F180" s="172"/>
      <c r="G180" s="74">
        <v>422500</v>
      </c>
      <c r="H180" s="74">
        <v>425200</v>
      </c>
      <c r="I180" s="77">
        <f t="shared" si="19"/>
        <v>2700</v>
      </c>
      <c r="J180" s="58">
        <f t="shared" si="18"/>
        <v>6.3905325443786984E-3</v>
      </c>
      <c r="K180" s="174"/>
      <c r="L180" s="52"/>
      <c r="M180" s="36"/>
      <c r="N180" s="130"/>
      <c r="O180" s="130"/>
      <c r="P180" s="130"/>
      <c r="Q180" s="99"/>
      <c r="R180" s="130"/>
      <c r="S180" s="101"/>
      <c r="T180" s="101"/>
      <c r="U180" s="136"/>
      <c r="V180" s="131"/>
      <c r="W180" s="131"/>
      <c r="X180" s="131"/>
      <c r="Y180" s="103"/>
      <c r="Z180" s="131"/>
      <c r="AA180" s="131"/>
      <c r="AB180" s="101"/>
    </row>
    <row r="181" spans="1:28" s="21" customFormat="1" ht="37.799999999999997" customHeight="1" x14ac:dyDescent="0.25">
      <c r="A181" s="155"/>
      <c r="B181" s="52"/>
      <c r="C181" s="59" t="s">
        <v>352</v>
      </c>
      <c r="D181" s="65"/>
      <c r="E181" s="157"/>
      <c r="F181" s="172"/>
      <c r="G181" s="74">
        <v>525700</v>
      </c>
      <c r="H181" s="74">
        <v>529000</v>
      </c>
      <c r="I181" s="77">
        <f t="shared" si="19"/>
        <v>3300</v>
      </c>
      <c r="J181" s="58">
        <f t="shared" si="18"/>
        <v>6.2773444930568764E-3</v>
      </c>
      <c r="K181" s="174"/>
      <c r="L181" s="52"/>
      <c r="M181" s="36"/>
      <c r="N181" s="130"/>
      <c r="O181" s="130"/>
      <c r="P181" s="130"/>
      <c r="Q181" s="99"/>
      <c r="R181" s="130"/>
      <c r="S181" s="101"/>
      <c r="T181" s="101"/>
      <c r="U181" s="136"/>
      <c r="V181" s="131"/>
      <c r="W181" s="131"/>
      <c r="X181" s="131"/>
      <c r="Y181" s="103"/>
      <c r="Z181" s="131"/>
      <c r="AA181" s="131"/>
      <c r="AB181" s="101"/>
    </row>
    <row r="182" spans="1:28" s="21" customFormat="1" ht="30.6" customHeight="1" x14ac:dyDescent="0.25">
      <c r="A182" s="155"/>
      <c r="B182" s="52"/>
      <c r="C182" s="59" t="s">
        <v>353</v>
      </c>
      <c r="D182" s="65"/>
      <c r="E182" s="157"/>
      <c r="F182" s="172"/>
      <c r="G182" s="74">
        <v>635900</v>
      </c>
      <c r="H182" s="74">
        <v>639900</v>
      </c>
      <c r="I182" s="77">
        <f t="shared" si="19"/>
        <v>4000</v>
      </c>
      <c r="J182" s="58">
        <f t="shared" si="18"/>
        <v>6.2902972165434813E-3</v>
      </c>
      <c r="K182" s="174"/>
      <c r="L182" s="52"/>
      <c r="M182" s="36"/>
      <c r="N182" s="130"/>
      <c r="O182" s="130"/>
      <c r="P182" s="130"/>
      <c r="Q182" s="99"/>
      <c r="R182" s="130"/>
      <c r="S182" s="101"/>
      <c r="T182" s="101"/>
      <c r="U182" s="136"/>
      <c r="V182" s="131"/>
      <c r="W182" s="131"/>
      <c r="X182" s="131"/>
      <c r="Y182" s="103"/>
      <c r="Z182" s="131"/>
      <c r="AA182" s="131"/>
      <c r="AB182" s="101"/>
    </row>
    <row r="183" spans="1:28" s="21" customFormat="1" ht="35.4" customHeight="1" x14ac:dyDescent="0.25">
      <c r="A183" s="155"/>
      <c r="B183" s="52"/>
      <c r="C183" s="59" t="s">
        <v>354</v>
      </c>
      <c r="D183" s="65"/>
      <c r="E183" s="157"/>
      <c r="F183" s="172"/>
      <c r="G183" s="74">
        <v>827900</v>
      </c>
      <c r="H183" s="74">
        <v>833100</v>
      </c>
      <c r="I183" s="77">
        <f t="shared" si="19"/>
        <v>5200</v>
      </c>
      <c r="J183" s="58">
        <f t="shared" si="18"/>
        <v>6.2809518057736439E-3</v>
      </c>
      <c r="K183" s="174"/>
      <c r="L183" s="52"/>
      <c r="M183" s="36"/>
      <c r="N183" s="130"/>
      <c r="O183" s="130"/>
      <c r="P183" s="130"/>
      <c r="Q183" s="99"/>
      <c r="R183" s="130"/>
      <c r="S183" s="101"/>
      <c r="T183" s="101"/>
      <c r="U183" s="136"/>
      <c r="V183" s="131"/>
      <c r="W183" s="131"/>
      <c r="X183" s="131"/>
      <c r="Y183" s="103"/>
      <c r="Z183" s="131"/>
      <c r="AA183" s="131"/>
      <c r="AB183" s="101"/>
    </row>
    <row r="184" spans="1:28" s="21" customFormat="1" ht="28.2" customHeight="1" x14ac:dyDescent="0.25">
      <c r="A184" s="155"/>
      <c r="B184" s="52"/>
      <c r="C184" s="59" t="s">
        <v>355</v>
      </c>
      <c r="D184" s="65"/>
      <c r="E184" s="157"/>
      <c r="F184" s="172"/>
      <c r="G184" s="74">
        <v>279500</v>
      </c>
      <c r="H184" s="74">
        <v>281200</v>
      </c>
      <c r="I184" s="77">
        <f t="shared" si="19"/>
        <v>1700</v>
      </c>
      <c r="J184" s="58">
        <f t="shared" si="18"/>
        <v>6.0822898032200359E-3</v>
      </c>
      <c r="K184" s="174"/>
      <c r="L184" s="52"/>
      <c r="M184" s="36"/>
      <c r="N184" s="130"/>
      <c r="O184" s="130"/>
      <c r="P184" s="130"/>
      <c r="Q184" s="99"/>
      <c r="R184" s="130"/>
      <c r="S184" s="101"/>
      <c r="T184" s="101"/>
      <c r="U184" s="136"/>
      <c r="V184" s="131"/>
      <c r="W184" s="131"/>
      <c r="X184" s="131"/>
      <c r="Y184" s="103"/>
      <c r="Z184" s="131"/>
      <c r="AA184" s="131"/>
      <c r="AB184" s="101"/>
    </row>
    <row r="185" spans="1:28" s="45" customFormat="1" ht="45" customHeight="1" x14ac:dyDescent="0.25">
      <c r="A185" s="155"/>
      <c r="B185" s="52"/>
      <c r="C185" s="59" t="s">
        <v>356</v>
      </c>
      <c r="D185" s="65"/>
      <c r="E185" s="157"/>
      <c r="F185" s="172"/>
      <c r="G185" s="74">
        <v>364500</v>
      </c>
      <c r="H185" s="74">
        <v>366800</v>
      </c>
      <c r="I185" s="77">
        <f t="shared" si="19"/>
        <v>2300</v>
      </c>
      <c r="J185" s="58">
        <f t="shared" si="18"/>
        <v>6.3100137174211248E-3</v>
      </c>
      <c r="K185" s="174"/>
      <c r="L185" s="52"/>
      <c r="M185" s="36"/>
      <c r="N185" s="130"/>
      <c r="O185" s="130"/>
      <c r="P185" s="130"/>
      <c r="Q185" s="99"/>
      <c r="R185" s="130"/>
      <c r="S185" s="101"/>
      <c r="T185" s="101"/>
      <c r="U185" s="136"/>
      <c r="V185" s="131"/>
      <c r="W185" s="131"/>
      <c r="X185" s="131"/>
      <c r="Y185" s="103"/>
      <c r="Z185" s="131"/>
      <c r="AA185" s="131"/>
      <c r="AB185" s="101"/>
    </row>
    <row r="186" spans="1:28" s="21" customFormat="1" ht="33" customHeight="1" x14ac:dyDescent="0.25">
      <c r="A186" s="155"/>
      <c r="B186" s="52"/>
      <c r="C186" s="59" t="s">
        <v>357</v>
      </c>
      <c r="D186" s="65"/>
      <c r="E186" s="157"/>
      <c r="F186" s="172"/>
      <c r="G186" s="74">
        <v>461200</v>
      </c>
      <c r="H186" s="74">
        <v>464000</v>
      </c>
      <c r="I186" s="77">
        <f t="shared" si="19"/>
        <v>2800</v>
      </c>
      <c r="J186" s="58">
        <f t="shared" si="18"/>
        <v>6.0711188204683438E-3</v>
      </c>
      <c r="K186" s="174"/>
      <c r="L186" s="52"/>
      <c r="M186" s="36"/>
      <c r="N186" s="130"/>
      <c r="O186" s="130"/>
      <c r="P186" s="130"/>
      <c r="Q186" s="99"/>
      <c r="R186" s="130"/>
      <c r="S186" s="101"/>
      <c r="T186" s="101"/>
      <c r="U186" s="136"/>
      <c r="V186" s="131"/>
      <c r="W186" s="131"/>
      <c r="X186" s="131"/>
      <c r="Y186" s="103"/>
      <c r="Z186" s="131"/>
      <c r="AA186" s="131"/>
      <c r="AB186" s="101"/>
    </row>
    <row r="187" spans="1:28" s="21" customFormat="1" ht="27.6" customHeight="1" x14ac:dyDescent="0.25">
      <c r="A187" s="155"/>
      <c r="B187" s="52"/>
      <c r="C187" s="59" t="s">
        <v>358</v>
      </c>
      <c r="D187" s="65"/>
      <c r="E187" s="157"/>
      <c r="F187" s="172"/>
      <c r="G187" s="74">
        <v>573000</v>
      </c>
      <c r="H187" s="74">
        <v>576200</v>
      </c>
      <c r="I187" s="77">
        <f t="shared" si="19"/>
        <v>3200</v>
      </c>
      <c r="J187" s="58">
        <f t="shared" si="18"/>
        <v>5.5846422338568938E-3</v>
      </c>
      <c r="K187" s="174"/>
      <c r="L187" s="52"/>
      <c r="M187" s="36"/>
      <c r="N187" s="130"/>
      <c r="O187" s="130"/>
      <c r="P187" s="130"/>
      <c r="Q187" s="99"/>
      <c r="R187" s="130"/>
      <c r="S187" s="101"/>
      <c r="T187" s="101"/>
      <c r="U187" s="136"/>
      <c r="V187" s="131"/>
      <c r="W187" s="131"/>
      <c r="X187" s="131"/>
      <c r="Y187" s="103"/>
      <c r="Z187" s="131"/>
      <c r="AA187" s="131"/>
      <c r="AB187" s="101"/>
    </row>
    <row r="188" spans="1:28" s="21" customFormat="1" ht="43.2" customHeight="1" x14ac:dyDescent="0.25">
      <c r="A188" s="156"/>
      <c r="B188" s="52"/>
      <c r="C188" s="59" t="s">
        <v>359</v>
      </c>
      <c r="D188" s="65"/>
      <c r="E188" s="157"/>
      <c r="F188" s="172"/>
      <c r="G188" s="74">
        <v>697500</v>
      </c>
      <c r="H188" s="74">
        <v>696400</v>
      </c>
      <c r="I188" s="77">
        <f t="shared" si="19"/>
        <v>-1100</v>
      </c>
      <c r="J188" s="58">
        <f t="shared" si="18"/>
        <v>-1.5770609318996416E-3</v>
      </c>
      <c r="K188" s="175"/>
      <c r="L188" s="52"/>
      <c r="M188" s="36"/>
      <c r="N188" s="130"/>
      <c r="O188" s="130"/>
      <c r="P188" s="130"/>
      <c r="Q188" s="99"/>
      <c r="R188" s="130"/>
      <c r="S188" s="101"/>
      <c r="T188" s="101"/>
      <c r="U188" s="136"/>
      <c r="V188" s="131"/>
      <c r="W188" s="131"/>
      <c r="X188" s="131"/>
      <c r="Y188" s="103"/>
      <c r="Z188" s="131"/>
      <c r="AA188" s="131"/>
      <c r="AB188" s="101"/>
    </row>
    <row r="189" spans="1:28" s="21" customFormat="1" ht="30" customHeight="1" x14ac:dyDescent="0.25">
      <c r="A189" s="157">
        <v>100</v>
      </c>
      <c r="B189" s="52"/>
      <c r="C189" s="59" t="s">
        <v>398</v>
      </c>
      <c r="D189" s="65"/>
      <c r="E189" s="157" t="s">
        <v>15</v>
      </c>
      <c r="F189" s="172" t="s">
        <v>310</v>
      </c>
      <c r="G189" s="74">
        <v>18300</v>
      </c>
      <c r="H189" s="74">
        <v>18100</v>
      </c>
      <c r="I189" s="77">
        <f t="shared" ref="I189:I198" si="20">H189-G189</f>
        <v>-200</v>
      </c>
      <c r="J189" s="58">
        <f t="shared" ref="J189:J198" si="21">I189/G189</f>
        <v>-1.092896174863388E-2</v>
      </c>
      <c r="K189" s="154" t="s">
        <v>437</v>
      </c>
      <c r="L189" s="154" t="s">
        <v>417</v>
      </c>
      <c r="M189" s="36"/>
      <c r="N189" s="130"/>
      <c r="O189" s="130"/>
      <c r="P189" s="130"/>
      <c r="Q189" s="99"/>
      <c r="R189" s="130"/>
      <c r="S189" s="101"/>
      <c r="T189" s="130"/>
      <c r="U189" s="136"/>
      <c r="V189" s="131"/>
      <c r="W189" s="131"/>
      <c r="X189" s="131"/>
      <c r="Y189" s="103"/>
      <c r="Z189" s="131"/>
      <c r="AA189" s="131"/>
      <c r="AB189" s="101"/>
    </row>
    <row r="190" spans="1:28" s="21" customFormat="1" ht="71.400000000000006" customHeight="1" x14ac:dyDescent="0.25">
      <c r="A190" s="157"/>
      <c r="B190" s="52"/>
      <c r="C190" s="59" t="s">
        <v>399</v>
      </c>
      <c r="D190" s="65"/>
      <c r="E190" s="157"/>
      <c r="F190" s="172"/>
      <c r="G190" s="74">
        <v>18300</v>
      </c>
      <c r="H190" s="74">
        <v>18100</v>
      </c>
      <c r="I190" s="77">
        <f t="shared" si="20"/>
        <v>-200</v>
      </c>
      <c r="J190" s="58">
        <f t="shared" si="21"/>
        <v>-1.092896174863388E-2</v>
      </c>
      <c r="K190" s="155"/>
      <c r="L190" s="155"/>
      <c r="M190" s="36"/>
      <c r="N190" s="130"/>
      <c r="O190" s="130"/>
      <c r="P190" s="130"/>
      <c r="Q190" s="99"/>
      <c r="R190" s="130"/>
      <c r="S190" s="101"/>
      <c r="T190" s="130"/>
      <c r="U190" s="136"/>
      <c r="V190" s="131"/>
      <c r="W190" s="131"/>
      <c r="X190" s="131"/>
      <c r="Y190" s="103"/>
      <c r="Z190" s="131"/>
      <c r="AA190" s="131"/>
      <c r="AB190" s="101"/>
    </row>
    <row r="191" spans="1:28" s="21" customFormat="1" ht="36" customHeight="1" x14ac:dyDescent="0.25">
      <c r="A191" s="157"/>
      <c r="B191" s="52"/>
      <c r="C191" s="59" t="s">
        <v>400</v>
      </c>
      <c r="D191" s="65"/>
      <c r="E191" s="157"/>
      <c r="F191" s="172"/>
      <c r="G191" s="74">
        <v>126500</v>
      </c>
      <c r="H191" s="74">
        <v>125400</v>
      </c>
      <c r="I191" s="77">
        <f t="shared" si="20"/>
        <v>-1100</v>
      </c>
      <c r="J191" s="58">
        <f t="shared" si="21"/>
        <v>-8.6956521739130436E-3</v>
      </c>
      <c r="K191" s="155"/>
      <c r="L191" s="155"/>
      <c r="M191" s="36"/>
      <c r="N191" s="130"/>
      <c r="O191" s="130"/>
      <c r="P191" s="130"/>
      <c r="Q191" s="99"/>
      <c r="R191" s="130"/>
      <c r="S191" s="101"/>
      <c r="T191" s="130"/>
      <c r="U191" s="136"/>
      <c r="V191" s="131"/>
      <c r="W191" s="131"/>
      <c r="X191" s="131"/>
      <c r="Y191" s="103"/>
      <c r="Z191" s="131"/>
      <c r="AA191" s="131"/>
      <c r="AB191" s="101"/>
    </row>
    <row r="192" spans="1:28" s="21" customFormat="1" ht="34.799999999999997" customHeight="1" x14ac:dyDescent="0.25">
      <c r="A192" s="157"/>
      <c r="B192" s="52"/>
      <c r="C192" s="59" t="s">
        <v>401</v>
      </c>
      <c r="D192" s="65"/>
      <c r="E192" s="157"/>
      <c r="F192" s="172"/>
      <c r="G192" s="74">
        <v>181600</v>
      </c>
      <c r="H192" s="74">
        <v>178600</v>
      </c>
      <c r="I192" s="77">
        <f t="shared" si="20"/>
        <v>-3000</v>
      </c>
      <c r="J192" s="58">
        <f t="shared" si="21"/>
        <v>-1.6519823788546256E-2</v>
      </c>
      <c r="K192" s="155"/>
      <c r="L192" s="155"/>
      <c r="M192" s="36"/>
      <c r="N192" s="130"/>
      <c r="O192" s="130"/>
      <c r="P192" s="130"/>
      <c r="Q192" s="99"/>
      <c r="R192" s="130"/>
      <c r="S192" s="101"/>
      <c r="T192" s="130"/>
      <c r="U192" s="136"/>
      <c r="V192" s="131"/>
      <c r="W192" s="131"/>
      <c r="X192" s="131"/>
      <c r="Y192" s="103"/>
      <c r="Z192" s="131"/>
      <c r="AA192" s="131"/>
      <c r="AB192" s="101"/>
    </row>
    <row r="193" spans="1:28" s="21" customFormat="1" ht="16.5" customHeight="1" x14ac:dyDescent="0.25">
      <c r="A193" s="157"/>
      <c r="B193" s="52"/>
      <c r="C193" s="59" t="s">
        <v>402</v>
      </c>
      <c r="D193" s="65"/>
      <c r="E193" s="157"/>
      <c r="F193" s="172"/>
      <c r="G193" s="74">
        <v>247500</v>
      </c>
      <c r="H193" s="74">
        <v>243400</v>
      </c>
      <c r="I193" s="77">
        <f t="shared" si="20"/>
        <v>-4100</v>
      </c>
      <c r="J193" s="58">
        <f t="shared" si="21"/>
        <v>-1.6565656565656565E-2</v>
      </c>
      <c r="K193" s="155"/>
      <c r="L193" s="155"/>
      <c r="M193" s="36"/>
      <c r="N193" s="130"/>
      <c r="O193" s="130"/>
      <c r="P193" s="130"/>
      <c r="Q193" s="99"/>
      <c r="R193" s="130"/>
      <c r="S193" s="101"/>
      <c r="T193" s="130"/>
      <c r="U193" s="136"/>
      <c r="V193" s="131"/>
      <c r="W193" s="131"/>
      <c r="X193" s="131"/>
      <c r="Y193" s="103"/>
      <c r="Z193" s="131"/>
      <c r="AA193" s="131"/>
      <c r="AB193" s="101"/>
    </row>
    <row r="194" spans="1:28" s="21" customFormat="1" ht="16.5" customHeight="1" x14ac:dyDescent="0.25">
      <c r="A194" s="157"/>
      <c r="B194" s="52"/>
      <c r="C194" s="59" t="s">
        <v>403</v>
      </c>
      <c r="D194" s="65"/>
      <c r="E194" s="157"/>
      <c r="F194" s="172"/>
      <c r="G194" s="74">
        <v>323200</v>
      </c>
      <c r="H194" s="74">
        <v>317900</v>
      </c>
      <c r="I194" s="77">
        <f t="shared" si="20"/>
        <v>-5300</v>
      </c>
      <c r="J194" s="58">
        <f t="shared" si="21"/>
        <v>-1.6398514851485149E-2</v>
      </c>
      <c r="K194" s="155"/>
      <c r="L194" s="155"/>
      <c r="M194" s="36"/>
      <c r="N194" s="130"/>
      <c r="O194" s="130"/>
      <c r="P194" s="130"/>
      <c r="Q194" s="99"/>
      <c r="R194" s="130"/>
      <c r="S194" s="101"/>
      <c r="T194" s="130"/>
      <c r="U194" s="136"/>
      <c r="V194" s="131"/>
      <c r="W194" s="131"/>
      <c r="X194" s="131"/>
      <c r="Y194" s="103"/>
      <c r="Z194" s="131"/>
      <c r="AA194" s="131"/>
      <c r="AB194" s="101"/>
    </row>
    <row r="195" spans="1:28" s="21" customFormat="1" ht="16.5" customHeight="1" x14ac:dyDescent="0.25">
      <c r="A195" s="157"/>
      <c r="B195" s="52"/>
      <c r="C195" s="59" t="s">
        <v>404</v>
      </c>
      <c r="D195" s="65"/>
      <c r="E195" s="157"/>
      <c r="F195" s="172"/>
      <c r="G195" s="74">
        <v>409000</v>
      </c>
      <c r="H195" s="74">
        <v>402200</v>
      </c>
      <c r="I195" s="77">
        <f t="shared" si="20"/>
        <v>-6800</v>
      </c>
      <c r="J195" s="58">
        <f t="shared" si="21"/>
        <v>-1.6625916870415647E-2</v>
      </c>
      <c r="K195" s="155"/>
      <c r="L195" s="155"/>
      <c r="M195" s="36"/>
      <c r="N195" s="130"/>
      <c r="O195" s="130"/>
      <c r="P195" s="130"/>
      <c r="Q195" s="99"/>
      <c r="R195" s="130"/>
      <c r="S195" s="101"/>
      <c r="T195" s="130"/>
      <c r="U195" s="136"/>
      <c r="V195" s="131"/>
      <c r="W195" s="131"/>
      <c r="X195" s="131"/>
      <c r="Y195" s="103"/>
      <c r="Z195" s="131"/>
      <c r="AA195" s="131"/>
      <c r="AB195" s="101"/>
    </row>
    <row r="196" spans="1:28" s="21" customFormat="1" ht="16.5" customHeight="1" x14ac:dyDescent="0.25">
      <c r="A196" s="157"/>
      <c r="B196" s="52"/>
      <c r="C196" s="59" t="s">
        <v>405</v>
      </c>
      <c r="D196" s="65"/>
      <c r="E196" s="157"/>
      <c r="F196" s="172"/>
      <c r="G196" s="74">
        <v>505000</v>
      </c>
      <c r="H196" s="74">
        <v>496700</v>
      </c>
      <c r="I196" s="77">
        <f t="shared" si="20"/>
        <v>-8300</v>
      </c>
      <c r="J196" s="58">
        <f t="shared" si="21"/>
        <v>-1.6435643564356436E-2</v>
      </c>
      <c r="K196" s="155"/>
      <c r="L196" s="155"/>
      <c r="M196" s="36"/>
      <c r="N196" s="130"/>
      <c r="O196" s="130"/>
      <c r="P196" s="130"/>
      <c r="Q196" s="99"/>
      <c r="R196" s="130"/>
      <c r="S196" s="101"/>
      <c r="T196" s="130"/>
      <c r="U196" s="136"/>
      <c r="V196" s="131"/>
      <c r="W196" s="131"/>
      <c r="X196" s="131"/>
      <c r="Y196" s="103"/>
      <c r="Z196" s="131"/>
      <c r="AA196" s="131"/>
      <c r="AB196" s="101"/>
    </row>
    <row r="197" spans="1:28" s="21" customFormat="1" ht="16.5" customHeight="1" x14ac:dyDescent="0.25">
      <c r="A197" s="157"/>
      <c r="B197" s="52"/>
      <c r="C197" s="59" t="s">
        <v>406</v>
      </c>
      <c r="D197" s="65"/>
      <c r="E197" s="157"/>
      <c r="F197" s="172"/>
      <c r="G197" s="74">
        <v>610400</v>
      </c>
      <c r="H197" s="74">
        <v>600400</v>
      </c>
      <c r="I197" s="77">
        <f t="shared" si="20"/>
        <v>-10000</v>
      </c>
      <c r="J197" s="58">
        <f t="shared" si="21"/>
        <v>-1.6382699868938401E-2</v>
      </c>
      <c r="K197" s="155"/>
      <c r="L197" s="155"/>
      <c r="M197" s="36"/>
      <c r="N197" s="130"/>
      <c r="O197" s="130"/>
      <c r="P197" s="130"/>
      <c r="Q197" s="99"/>
      <c r="R197" s="130"/>
      <c r="S197" s="101"/>
      <c r="T197" s="130"/>
      <c r="U197" s="136"/>
      <c r="V197" s="131"/>
      <c r="W197" s="131"/>
      <c r="X197" s="131"/>
      <c r="Y197" s="103"/>
      <c r="Z197" s="131"/>
      <c r="AA197" s="131"/>
      <c r="AB197" s="101"/>
    </row>
    <row r="198" spans="1:28" s="21" customFormat="1" ht="16.5" customHeight="1" x14ac:dyDescent="0.25">
      <c r="A198" s="157"/>
      <c r="B198" s="52"/>
      <c r="C198" s="59" t="s">
        <v>407</v>
      </c>
      <c r="D198" s="65"/>
      <c r="E198" s="157"/>
      <c r="F198" s="172"/>
      <c r="G198" s="74">
        <v>795300</v>
      </c>
      <c r="H198" s="74">
        <v>782200</v>
      </c>
      <c r="I198" s="77">
        <f t="shared" si="20"/>
        <v>-13100</v>
      </c>
      <c r="J198" s="58">
        <f t="shared" si="21"/>
        <v>-1.6471771658493652E-2</v>
      </c>
      <c r="K198" s="156"/>
      <c r="L198" s="156"/>
      <c r="M198" s="36"/>
      <c r="N198" s="130"/>
      <c r="O198" s="130"/>
      <c r="P198" s="130"/>
      <c r="Q198" s="99"/>
      <c r="R198" s="130"/>
      <c r="S198" s="101"/>
      <c r="T198" s="130"/>
      <c r="U198" s="136"/>
      <c r="V198" s="131"/>
      <c r="W198" s="131"/>
      <c r="X198" s="131"/>
      <c r="Y198" s="103"/>
      <c r="Z198" s="131"/>
      <c r="AA198" s="131"/>
      <c r="AB198" s="101"/>
    </row>
    <row r="199" spans="1:28" x14ac:dyDescent="0.25">
      <c r="A199" s="90" t="s">
        <v>100</v>
      </c>
      <c r="B199" s="91"/>
      <c r="C199" s="171" t="s">
        <v>226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N199" s="118"/>
      <c r="O199" s="102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</row>
    <row r="200" spans="1:28" x14ac:dyDescent="0.25">
      <c r="A200" s="46"/>
      <c r="B200" s="91"/>
      <c r="C200" s="46"/>
      <c r="D200" s="46"/>
      <c r="E200" s="46"/>
      <c r="F200" s="46"/>
      <c r="G200" s="46"/>
      <c r="H200" s="46"/>
      <c r="I200" s="46"/>
      <c r="J200" s="46"/>
      <c r="K200" s="47"/>
      <c r="L200" s="46"/>
    </row>
    <row r="201" spans="1:28" ht="15" customHeight="1" x14ac:dyDescent="0.25">
      <c r="A201" s="11"/>
      <c r="B201" s="12"/>
      <c r="C201" s="11"/>
      <c r="D201" s="11"/>
      <c r="E201" s="11"/>
      <c r="F201" s="11"/>
      <c r="G201" s="11"/>
      <c r="H201" s="40"/>
      <c r="I201" s="11"/>
      <c r="J201" s="11"/>
      <c r="K201" s="18"/>
      <c r="L201" s="11"/>
    </row>
    <row r="202" spans="1:28" ht="17.399999999999999" x14ac:dyDescent="0.3">
      <c r="A202" s="13"/>
      <c r="B202" s="13"/>
      <c r="C202" s="13"/>
      <c r="D202" s="13"/>
      <c r="E202" s="13"/>
      <c r="F202" s="13"/>
      <c r="G202" s="13"/>
      <c r="H202" s="41"/>
      <c r="I202" s="13"/>
      <c r="J202" s="176"/>
      <c r="K202" s="176"/>
      <c r="L202" s="176"/>
    </row>
    <row r="203" spans="1:28" ht="17.399999999999999" x14ac:dyDescent="0.25">
      <c r="A203" s="14"/>
      <c r="B203" s="14"/>
      <c r="C203" s="14"/>
      <c r="D203" s="14"/>
      <c r="E203" s="14"/>
      <c r="F203" s="14"/>
      <c r="G203" s="14"/>
      <c r="H203" s="42"/>
      <c r="I203" s="14"/>
      <c r="J203" s="169"/>
      <c r="K203" s="169"/>
      <c r="L203" s="169"/>
    </row>
    <row r="204" spans="1:28" x14ac:dyDescent="0.25">
      <c r="A204" s="14"/>
      <c r="B204" s="14"/>
      <c r="C204" s="14"/>
      <c r="D204" s="14"/>
      <c r="E204" s="14"/>
      <c r="F204" s="14"/>
      <c r="G204" s="14"/>
      <c r="H204" s="42"/>
      <c r="I204" s="14"/>
      <c r="J204" s="14"/>
      <c r="K204" s="19"/>
      <c r="L204" s="14"/>
    </row>
    <row r="205" spans="1:28" x14ac:dyDescent="0.25">
      <c r="A205" s="15"/>
      <c r="B205" s="15"/>
      <c r="C205" s="15"/>
      <c r="D205" s="15"/>
      <c r="E205" s="15"/>
      <c r="F205" s="15"/>
      <c r="G205" s="15"/>
      <c r="H205" s="43"/>
      <c r="I205" s="15"/>
      <c r="J205" s="15"/>
      <c r="K205" s="20"/>
      <c r="L205" s="15"/>
    </row>
    <row r="206" spans="1:28" x14ac:dyDescent="0.25">
      <c r="A206" s="14"/>
      <c r="B206" s="14"/>
      <c r="C206" s="14"/>
      <c r="D206" s="14"/>
      <c r="E206" s="14"/>
      <c r="F206" s="14"/>
      <c r="G206" s="14"/>
      <c r="H206" s="42"/>
      <c r="I206" s="14"/>
      <c r="J206" s="14"/>
      <c r="K206" s="19"/>
      <c r="L206" s="14"/>
    </row>
    <row r="207" spans="1:28" x14ac:dyDescent="0.25">
      <c r="A207" s="14"/>
      <c r="B207" s="14"/>
      <c r="C207" s="14"/>
      <c r="D207" s="14"/>
      <c r="E207" s="14"/>
      <c r="F207" s="14"/>
      <c r="G207" s="14"/>
      <c r="H207" s="42"/>
      <c r="I207" s="14"/>
      <c r="J207" s="14"/>
      <c r="K207" s="19"/>
      <c r="L207" s="14"/>
    </row>
    <row r="208" spans="1:28" x14ac:dyDescent="0.25">
      <c r="A208" s="14"/>
      <c r="B208" s="14"/>
      <c r="C208" s="14"/>
      <c r="D208" s="14"/>
      <c r="E208" s="14"/>
      <c r="F208" s="14"/>
      <c r="G208" s="14"/>
      <c r="H208" s="42"/>
      <c r="I208" s="14"/>
      <c r="J208" s="14"/>
      <c r="K208" s="19"/>
      <c r="L208" s="14"/>
    </row>
    <row r="209" spans="1:12" x14ac:dyDescent="0.25">
      <c r="A209" s="14"/>
      <c r="B209" s="14"/>
      <c r="C209" s="14"/>
      <c r="D209" s="14"/>
      <c r="E209" s="14"/>
      <c r="F209" s="14"/>
      <c r="G209" s="14"/>
      <c r="H209" s="42"/>
      <c r="I209" s="14"/>
      <c r="J209" s="14"/>
      <c r="K209" s="19"/>
      <c r="L209" s="14"/>
    </row>
    <row r="210" spans="1:12" x14ac:dyDescent="0.25">
      <c r="A210" s="14"/>
      <c r="B210" s="14"/>
      <c r="C210" s="14"/>
      <c r="D210" s="14"/>
      <c r="E210" s="14"/>
      <c r="F210" s="14"/>
      <c r="G210" s="14"/>
      <c r="H210" s="42"/>
      <c r="I210" s="14"/>
      <c r="J210" s="14"/>
      <c r="K210" s="19"/>
      <c r="L210" s="14"/>
    </row>
    <row r="211" spans="1:12" x14ac:dyDescent="0.25">
      <c r="A211" s="14"/>
      <c r="B211" s="14"/>
      <c r="C211" s="14"/>
      <c r="D211" s="14"/>
      <c r="E211" s="14"/>
      <c r="F211" s="14"/>
      <c r="G211" s="14"/>
      <c r="H211" s="42"/>
      <c r="I211" s="14"/>
      <c r="J211" s="14"/>
      <c r="K211" s="19"/>
      <c r="L211" s="14"/>
    </row>
    <row r="212" spans="1:12" x14ac:dyDescent="0.25">
      <c r="A212" s="14"/>
      <c r="B212" s="14"/>
      <c r="C212" s="14"/>
      <c r="D212" s="14"/>
      <c r="E212" s="14"/>
      <c r="F212" s="14"/>
      <c r="G212" s="14"/>
      <c r="H212" s="42"/>
      <c r="I212" s="14"/>
      <c r="J212" s="14"/>
      <c r="K212" s="19"/>
      <c r="L212" s="14"/>
    </row>
    <row r="213" spans="1:12" x14ac:dyDescent="0.25">
      <c r="A213" s="15"/>
      <c r="B213" s="15"/>
      <c r="C213" s="15"/>
      <c r="D213" s="15"/>
      <c r="E213" s="15"/>
      <c r="F213" s="15"/>
      <c r="G213" s="15"/>
      <c r="H213" s="43"/>
      <c r="I213" s="15"/>
      <c r="J213" s="15"/>
      <c r="K213" s="20"/>
      <c r="L213" s="15"/>
    </row>
  </sheetData>
  <mergeCells count="101">
    <mergeCell ref="A76:A78"/>
    <mergeCell ref="A62:A67"/>
    <mergeCell ref="K77:K78"/>
    <mergeCell ref="L69:L70"/>
    <mergeCell ref="K69:K72"/>
    <mergeCell ref="K61:K68"/>
    <mergeCell ref="L61:L68"/>
    <mergeCell ref="A79:A81"/>
    <mergeCell ref="A144:A145"/>
    <mergeCell ref="D103:D111"/>
    <mergeCell ref="K93:K94"/>
    <mergeCell ref="K88:K89"/>
    <mergeCell ref="K95:K96"/>
    <mergeCell ref="D112:D113"/>
    <mergeCell ref="D114:D120"/>
    <mergeCell ref="K131:K132"/>
    <mergeCell ref="K133:K135"/>
    <mergeCell ref="K140:K142"/>
    <mergeCell ref="K143:K158"/>
    <mergeCell ref="K103:K111"/>
    <mergeCell ref="A149:A158"/>
    <mergeCell ref="K136:K138"/>
    <mergeCell ref="A146:A148"/>
    <mergeCell ref="A189:A198"/>
    <mergeCell ref="A163:A165"/>
    <mergeCell ref="C130:L130"/>
    <mergeCell ref="K80:K81"/>
    <mergeCell ref="C162:L162"/>
    <mergeCell ref="L136:L138"/>
    <mergeCell ref="D121:D129"/>
    <mergeCell ref="A140:A142"/>
    <mergeCell ref="C139:L139"/>
    <mergeCell ref="L103:L111"/>
    <mergeCell ref="L112:L113"/>
    <mergeCell ref="L93:L94"/>
    <mergeCell ref="K83:K86"/>
    <mergeCell ref="K159:K160"/>
    <mergeCell ref="A159:A160"/>
    <mergeCell ref="J203:L203"/>
    <mergeCell ref="K163:K167"/>
    <mergeCell ref="L163:L165"/>
    <mergeCell ref="C199:L199"/>
    <mergeCell ref="E174:E175"/>
    <mergeCell ref="L189:L198"/>
    <mergeCell ref="E179:E188"/>
    <mergeCell ref="E176:E178"/>
    <mergeCell ref="F179:F188"/>
    <mergeCell ref="F174:F178"/>
    <mergeCell ref="K174:K188"/>
    <mergeCell ref="K189:K198"/>
    <mergeCell ref="F189:F198"/>
    <mergeCell ref="E189:E198"/>
    <mergeCell ref="J202:L202"/>
    <mergeCell ref="A3:L3"/>
    <mergeCell ref="C171:L171"/>
    <mergeCell ref="C168:L168"/>
    <mergeCell ref="C73:L73"/>
    <mergeCell ref="C82:L82"/>
    <mergeCell ref="C92:L92"/>
    <mergeCell ref="C102:L102"/>
    <mergeCell ref="G6:G7"/>
    <mergeCell ref="H6:H7"/>
    <mergeCell ref="I6:I7"/>
    <mergeCell ref="K6:K7"/>
    <mergeCell ref="E6:E7"/>
    <mergeCell ref="F6:F7"/>
    <mergeCell ref="C6:C7"/>
    <mergeCell ref="D6:D7"/>
    <mergeCell ref="A4:L4"/>
    <mergeCell ref="L52:L57"/>
    <mergeCell ref="L45:L51"/>
    <mergeCell ref="A45:A51"/>
    <mergeCell ref="A53:A57"/>
    <mergeCell ref="K52:K60"/>
    <mergeCell ref="K41:K51"/>
    <mergeCell ref="A41:A44"/>
    <mergeCell ref="L41:L44"/>
    <mergeCell ref="A174:A188"/>
    <mergeCell ref="L95:L96"/>
    <mergeCell ref="K97:K101"/>
    <mergeCell ref="L97:L101"/>
    <mergeCell ref="K112:K113"/>
    <mergeCell ref="K114:K129"/>
    <mergeCell ref="A6:A7"/>
    <mergeCell ref="J6:J7"/>
    <mergeCell ref="L6:L7"/>
    <mergeCell ref="B6:B7"/>
    <mergeCell ref="A35:A40"/>
    <mergeCell ref="K35:K40"/>
    <mergeCell ref="C34:L34"/>
    <mergeCell ref="C9:L9"/>
    <mergeCell ref="E10:E12"/>
    <mergeCell ref="C14:C15"/>
    <mergeCell ref="E14:E15"/>
    <mergeCell ref="F14:F15"/>
    <mergeCell ref="L26:L29"/>
    <mergeCell ref="K10:K11"/>
    <mergeCell ref="L35:L40"/>
    <mergeCell ref="A59:A60"/>
    <mergeCell ref="L58:L60"/>
    <mergeCell ref="A69:A70"/>
  </mergeCells>
  <pageMargins left="0.55118110236220474" right="0.15748031496062992" top="0.28000000000000003" bottom="0.3" header="0.15748031496062992" footer="0.15748031496062992"/>
  <pageSetup paperSize="9" scale="95" orientation="landscape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workbookViewId="0">
      <selection activeCell="A7" sqref="A7:L13"/>
    </sheetView>
  </sheetViews>
  <sheetFormatPr defaultRowHeight="14.4" x14ac:dyDescent="0.3"/>
  <sheetData>
    <row r="6" spans="1:12" ht="15" thickBot="1" x14ac:dyDescent="0.35"/>
    <row r="7" spans="1:12" ht="15" thickBot="1" x14ac:dyDescent="0.35">
      <c r="A7" s="1"/>
      <c r="B7" s="2"/>
      <c r="C7" s="3"/>
      <c r="D7" s="4"/>
      <c r="E7" s="2"/>
      <c r="F7" s="4"/>
      <c r="G7" s="4"/>
      <c r="H7" s="4"/>
      <c r="I7" s="4"/>
      <c r="J7" s="4"/>
      <c r="K7" s="4"/>
      <c r="L7" s="4"/>
    </row>
    <row r="8" spans="1:12" ht="15" thickBot="1" x14ac:dyDescent="0.35">
      <c r="A8" s="5"/>
      <c r="B8" s="6"/>
      <c r="C8" s="7"/>
      <c r="D8" s="8"/>
      <c r="E8" s="6"/>
      <c r="F8" s="8"/>
      <c r="G8" s="8"/>
      <c r="H8" s="8"/>
      <c r="I8" s="8"/>
      <c r="J8" s="8"/>
      <c r="K8" s="8"/>
      <c r="L8" s="8"/>
    </row>
    <row r="9" spans="1:12" ht="15" thickBot="1" x14ac:dyDescent="0.35">
      <c r="A9" s="5"/>
      <c r="B9" s="6"/>
      <c r="C9" s="7"/>
      <c r="D9" s="8"/>
      <c r="E9" s="6"/>
      <c r="F9" s="8"/>
      <c r="G9" s="8"/>
      <c r="H9" s="8"/>
      <c r="I9" s="8"/>
      <c r="J9" s="8"/>
      <c r="K9" s="8"/>
      <c r="L9" s="8"/>
    </row>
    <row r="10" spans="1:12" ht="15" thickBot="1" x14ac:dyDescent="0.35">
      <c r="A10" s="5"/>
      <c r="B10" s="6"/>
      <c r="C10" s="7"/>
      <c r="D10" s="8"/>
      <c r="E10" s="6"/>
      <c r="F10" s="8"/>
      <c r="G10" s="8"/>
      <c r="H10" s="8"/>
      <c r="I10" s="8"/>
      <c r="J10" s="8"/>
      <c r="K10" s="8"/>
      <c r="L10" s="8"/>
    </row>
    <row r="11" spans="1:12" ht="15" thickBot="1" x14ac:dyDescent="0.35">
      <c r="A11" s="5"/>
      <c r="B11" s="6"/>
      <c r="C11" s="7"/>
      <c r="D11" s="8"/>
      <c r="E11" s="6"/>
      <c r="F11" s="8"/>
      <c r="G11" s="8"/>
      <c r="H11" s="8"/>
      <c r="I11" s="8"/>
      <c r="J11" s="8"/>
      <c r="K11" s="8"/>
      <c r="L11" s="8"/>
    </row>
    <row r="12" spans="1:12" ht="15" thickBot="1" x14ac:dyDescent="0.35">
      <c r="A12" s="5"/>
      <c r="B12" s="6"/>
      <c r="C12" s="7"/>
      <c r="D12" s="8"/>
      <c r="E12" s="6"/>
      <c r="F12" s="8"/>
      <c r="G12" s="8"/>
      <c r="H12" s="8"/>
      <c r="I12" s="8"/>
      <c r="J12" s="8"/>
      <c r="K12" s="8"/>
      <c r="L12" s="8"/>
    </row>
    <row r="13" spans="1:12" ht="15" thickBot="1" x14ac:dyDescent="0.35">
      <c r="A13" s="5"/>
      <c r="B13" s="6"/>
      <c r="C13" s="7"/>
      <c r="D13" s="8"/>
      <c r="E13" s="6"/>
      <c r="F13" s="8"/>
      <c r="G13" s="8"/>
      <c r="H13" s="8"/>
      <c r="I13" s="8"/>
      <c r="J13" s="8"/>
      <c r="K13" s="8"/>
      <c r="L1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Nguyễn An Hạ</cp:lastModifiedBy>
  <cp:lastPrinted>2023-02-01T09:23:36Z</cp:lastPrinted>
  <dcterms:created xsi:type="dcterms:W3CDTF">2019-01-23T01:02:39Z</dcterms:created>
  <dcterms:modified xsi:type="dcterms:W3CDTF">2023-02-01T09:51:00Z</dcterms:modified>
</cp:coreProperties>
</file>