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2" windowHeight="6756" tabRatio="625" activeTab="0"/>
  </bookViews>
  <sheets>
    <sheet name="53" sheetId="1" r:id="rId1"/>
  </sheets>
  <externalReferences>
    <externalReference r:id="rId4"/>
    <externalReference r:id="rId5"/>
  </externalReferences>
  <definedNames>
    <definedName name="_xlfn.IFERROR" hidden="1">#NAME?</definedName>
    <definedName name="ADP">#REF!</definedName>
    <definedName name="AKHAC">#REF!</definedName>
    <definedName name="ALTINH">#REF!</definedName>
    <definedName name="ANN">#REF!</definedName>
    <definedName name="ANQD">#REF!</definedName>
    <definedName name="ANQQH">'[2]Dt 2001'!#REF!</definedName>
    <definedName name="ANSNN">'[2]Dt 2001'!#REF!</definedName>
    <definedName name="ANSNNxnk">'[2]Dt 2001'!#REF!</definedName>
    <definedName name="Anguon">'[2]Dt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'[2]Dt 2001'!#REF!</definedName>
    <definedName name="NSNN">'[2]Dt 2001'!#REF!</definedName>
    <definedName name="PC">'[2]Dt 2001'!#REF!</definedName>
    <definedName name="PRINT_AREA_MI">#REF!</definedName>
    <definedName name="_xlnm.Print_Titles" localSheetId="0">'53'!$5:$7</definedName>
    <definedName name="Phan_cap">#REF!</definedName>
    <definedName name="Phi_le_phi">#REF!</definedName>
    <definedName name="TW">#REF!</definedName>
  </definedNames>
  <calcPr fullCalcOnLoad="1"/>
</workbook>
</file>

<file path=xl/sharedStrings.xml><?xml version="1.0" encoding="utf-8"?>
<sst xmlns="http://schemas.openxmlformats.org/spreadsheetml/2006/main" count="243" uniqueCount="179">
  <si>
    <t>A</t>
  </si>
  <si>
    <t>B</t>
  </si>
  <si>
    <t>I</t>
  </si>
  <si>
    <t>II</t>
  </si>
  <si>
    <t>III</t>
  </si>
  <si>
    <t>IV</t>
  </si>
  <si>
    <t>Trong đó:</t>
  </si>
  <si>
    <t>Tổng số</t>
  </si>
  <si>
    <t>Trong đó</t>
  </si>
  <si>
    <t>STT</t>
  </si>
  <si>
    <t>Biểu số 53/CK-NSNN</t>
  </si>
  <si>
    <t>UBND TỈNH TÂY NINH</t>
  </si>
  <si>
    <t>Kinh phí thực hiện nhiệm vụ đảm bảo trật tự an toàn giao thông</t>
  </si>
  <si>
    <t>Văn phòng Tỉnh ủy</t>
  </si>
  <si>
    <t>Sở Y tế</t>
  </si>
  <si>
    <t>Sở Văn hóa Thể thao và Du lịch</t>
  </si>
  <si>
    <t>Sở Thông tin và Truyền thông</t>
  </si>
  <si>
    <t>Sở Tài nguyên và Môi trường</t>
  </si>
  <si>
    <t>Sở Giáo dục và Đào tạo</t>
  </si>
  <si>
    <t>Các cơ quan, đơn vị tỉnh</t>
  </si>
  <si>
    <t xml:space="preserve">Sở Ngoại vụ </t>
  </si>
  <si>
    <t xml:space="preserve">Sở Thông tin và Truyền thông </t>
  </si>
  <si>
    <t xml:space="preserve">Sở Tài chính  </t>
  </si>
  <si>
    <t>Sở Nông nghiệp &amp; Phát triển nông thôn</t>
  </si>
  <si>
    <t>Sở Kế hoạch &amp; Đầu tư</t>
  </si>
  <si>
    <t xml:space="preserve">Thanh tra tỉnh </t>
  </si>
  <si>
    <t xml:space="preserve">Sở Nội vụ </t>
  </si>
  <si>
    <t xml:space="preserve">Sở Lao động Thương binh &amp; Xã hội </t>
  </si>
  <si>
    <t>BQL Vườn quốc gia Lò Gò Xa Mát</t>
  </si>
  <si>
    <t>BQL các Khu DTLS CMMN</t>
  </si>
  <si>
    <t>BQL khu Du lịch Quốc gia Núi Bà Đen</t>
  </si>
  <si>
    <t>Đài Phát thanh Truyền hình</t>
  </si>
  <si>
    <t>Trường Cao đẳng nghề</t>
  </si>
  <si>
    <t>Trường Chính trị</t>
  </si>
  <si>
    <t>Công an tỉnh Tây Ninh</t>
  </si>
  <si>
    <t>BCH Quân sự tỉnh Tây Ninh</t>
  </si>
  <si>
    <t>BCH Bộ đội Biên phòng tỉnh Tây Ninh</t>
  </si>
  <si>
    <t xml:space="preserve"> Hội Nhà báo </t>
  </si>
  <si>
    <t xml:space="preserve"> Hội Luật gia </t>
  </si>
  <si>
    <t xml:space="preserve"> Hội Cựu Thanh niên Xung phong </t>
  </si>
  <si>
    <t xml:space="preserve"> Ban ĐD Hội người cao tuổi </t>
  </si>
  <si>
    <t xml:space="preserve"> Liên Hiệp các hội KHKT tỉnh </t>
  </si>
  <si>
    <t xml:space="preserve"> Hội nạn nhân chất độc da cam </t>
  </si>
  <si>
    <t xml:space="preserve"> Hội Người Mù </t>
  </si>
  <si>
    <t xml:space="preserve"> Hội Văn học Nghệ thuật </t>
  </si>
  <si>
    <t xml:space="preserve"> Liên minh Hợp tác xã </t>
  </si>
  <si>
    <t xml:space="preserve"> Hội Chữ thập đỏ </t>
  </si>
  <si>
    <t xml:space="preserve"> Tỉnh hội Đông y</t>
  </si>
  <si>
    <t>Liên hiệp các tổ chức Hữu nghị</t>
  </si>
  <si>
    <t>Chi khác ngân sách</t>
  </si>
  <si>
    <t>Nguồn chưa phân bổ</t>
  </si>
  <si>
    <t xml:space="preserve">Sở Y tế </t>
  </si>
  <si>
    <t>Sở Giáo dục -Đào tạo</t>
  </si>
  <si>
    <t xml:space="preserve">Sở Khoa học Công nghệ </t>
  </si>
  <si>
    <t>Sở Công Thương</t>
  </si>
  <si>
    <t xml:space="preserve">Sở Giao thông Vận tải </t>
  </si>
  <si>
    <t xml:space="preserve">Sở Xây dựng </t>
  </si>
  <si>
    <t xml:space="preserve">Sở Tư pháp </t>
  </si>
  <si>
    <t>BQL Khu kinh tế Tây Ninh</t>
  </si>
  <si>
    <t>Hội Cựu chiến binh</t>
  </si>
  <si>
    <t>Hội Phụ nữ tỉnh</t>
  </si>
  <si>
    <t>Hội Nông dân tỉnh</t>
  </si>
  <si>
    <t>Mặt trận Tổ quốc Tỉnh</t>
  </si>
  <si>
    <t>TỔNG CỘNG</t>
  </si>
  <si>
    <t>Hỗ trợ các tổ chức XH và XH nghề nghiệp</t>
  </si>
  <si>
    <t>Câu lạc bộ hưu trí - 424 - 1121219</t>
  </si>
  <si>
    <t>Hội Người tù kháng chiến - 424 - 1121220</t>
  </si>
  <si>
    <t>B.1</t>
  </si>
  <si>
    <t>B.2</t>
  </si>
  <si>
    <t>NGUỒN NGÂN SÁCH TRUNG ƯƠNG</t>
  </si>
  <si>
    <t>B.2.1</t>
  </si>
  <si>
    <t>NGUỒN CÂN ĐỐI NGÂN SÁCH TỈNH</t>
  </si>
  <si>
    <t>Hội Cựu Giáo chức - 422</t>
  </si>
  <si>
    <t>Hội Bảo trợ NKT và bảo vệ quyền trẻ em - 1121221</t>
  </si>
  <si>
    <t xml:space="preserve">Hội Khuyến Học </t>
  </si>
  <si>
    <t>Trang bị xe ô tô</t>
  </si>
  <si>
    <t>Kinh phí thực hiện nhiệm vụ phát sinh đột xuất</t>
  </si>
  <si>
    <t>CTMTQG Xây dựng nông thôn mới</t>
  </si>
  <si>
    <t>Chi y tế, dân số và gia đình</t>
  </si>
  <si>
    <t>Chi thể dục thể thao</t>
  </si>
  <si>
    <t>Tên cơ quan, đơn vị</t>
  </si>
  <si>
    <t>BQL Dự án SKKV ngăn chặn và loại trừ sốt rét kháng thuốc ARTEMISININ</t>
  </si>
  <si>
    <t xml:space="preserve"> (Dự toán đã được Hội đồng nhân dân quyết định)</t>
  </si>
  <si>
    <t>Giáo dục-
đào tạo và dạy nghề</t>
  </si>
  <si>
    <t>Sự nghiệp Khoa học 
công nghệ</t>
  </si>
  <si>
    <t>Chi Văn hóa thông tin</t>
  </si>
  <si>
    <t>Chi phát thanh, truyền hình</t>
  </si>
  <si>
    <t>Sự nghiệp 
Môi trường</t>
  </si>
  <si>
    <t>Sự nghiệp 
Kinh tế</t>
  </si>
  <si>
    <t>Chi Quản 
lý hành chính</t>
  </si>
  <si>
    <t>Đảm bảo 
xã hội</t>
  </si>
  <si>
    <t>Chi thường xuyên khác</t>
  </si>
  <si>
    <t>Chi giao thông</t>
  </si>
  <si>
    <t>Chi nông nghiệp, lâm nghiệp, thủy lợi, thủy sản</t>
  </si>
  <si>
    <t>Sở Giao thông vận tải</t>
  </si>
  <si>
    <t>Tỉnh đoàn Tây Ninh</t>
  </si>
  <si>
    <t xml:space="preserve"> Sở Ngoại vụ</t>
  </si>
  <si>
    <t>*</t>
  </si>
  <si>
    <t xml:space="preserve">Văn phòng Đoàn ĐBQH, HĐND tỉnh </t>
  </si>
  <si>
    <t xml:space="preserve">Văn phòng UBND tỉnh </t>
  </si>
  <si>
    <t>Kinh phí thực hiện quy hoạch</t>
  </si>
  <si>
    <t>Đài Phát thanh truyền hình</t>
  </si>
  <si>
    <t>1=2+...+11+14+15+16</t>
  </si>
  <si>
    <t>Đơn vị: Triệu đồng.</t>
  </si>
  <si>
    <t xml:space="preserve"> Các Chương trình, Dự án của lĩnh vực Nông nghiệp</t>
  </si>
  <si>
    <t>Chi khoán bảo vệ rừng, nhiệm vụ đặc thù phòng chống cháy rừng và mua sắm trang thiết bị PCCR (Các đơn vị khác và nhiệm vụ đột xuất)</t>
  </si>
  <si>
    <t>Kinh phí hỗ trợ tiền sử dụng sản phẩm, dịch vụ công ích thủy lợi</t>
  </si>
  <si>
    <t>Chính sách hỗ trợ về giá nước sạch  và sinh hoạt nông thôn</t>
  </si>
  <si>
    <t>Các đơn vị tuyên truyền ATGT (Tuyên truyền ATGT khác)</t>
  </si>
  <si>
    <t xml:space="preserve"> Kinh phí Bảo trì đường bộ</t>
  </si>
  <si>
    <t>Kinh phí xúc tiến thương mại (Chương trình xúc tiến các đơn vị )</t>
  </si>
  <si>
    <t>Các nhiệm vụ môi trường theo Kế hoạch  của UBND tỉnh</t>
  </si>
  <si>
    <t>Nhiệm vụ đột xuất khác</t>
  </si>
  <si>
    <t>Kinh phí thực hiện nhiệm vụ Đào tạo 
khác</t>
  </si>
  <si>
    <t>Quỹ bảo hiểm y tế (NS tỉnh)</t>
  </si>
  <si>
    <t>Kinh phí tuyên truyền của các đơn vị</t>
  </si>
  <si>
    <t>Cứu tế thường xuyên đột xuất (Tiền thăm hỏi tết NS tỉnh)</t>
  </si>
  <si>
    <t>Kinh phí dạy nghề lao động nông thôn (BSMT huyện)</t>
  </si>
  <si>
    <t>Chính sách hỗ trợ đối tượng thuộc hộ gia đình không có khả năng thoát nghèo</t>
  </si>
  <si>
    <t>CHI CHƯƠNG TRÌNH MTQG</t>
  </si>
  <si>
    <t>CTMTQG Giảm nghèo bền vững</t>
  </si>
  <si>
    <t>**</t>
  </si>
  <si>
    <t>***</t>
  </si>
  <si>
    <t>CTMTQG Phát triển KT-XH vùng đồng bào DTTS và miền núi</t>
  </si>
  <si>
    <t>CÁC ĐƠN VỊ</t>
  </si>
  <si>
    <t>Sở Tư pháp</t>
  </si>
  <si>
    <t>CTMTQG Phát triển KTXH vùng đồng bào DTTS và miền núi</t>
  </si>
  <si>
    <t>Hội Liên hiệp Phụ nữ tỉnh</t>
  </si>
  <si>
    <t>Hội Văn học nghệ thuật tỉnh</t>
  </si>
  <si>
    <t>NGÂN SÁCH TỈNH</t>
  </si>
  <si>
    <t>CHI CTMT, NHIỆM VỤ</t>
  </si>
  <si>
    <t>B.2.2</t>
  </si>
  <si>
    <t>CHI CTMT</t>
  </si>
  <si>
    <t>CTMT Phát triển lâm nghiệp bền vững</t>
  </si>
  <si>
    <t>Sở Nông nghiệp và Phát triển nông thôn</t>
  </si>
  <si>
    <t>CHI THỰC HIỆN MỘT SỐ NHIỆM VỤ</t>
  </si>
  <si>
    <t>Chi tiết theo từng nhiệm vụ</t>
  </si>
  <si>
    <t>KP thực hiện công tác quản lý, bảo trì đường bộ địa phương</t>
  </si>
  <si>
    <t>Kinh phí phân giới cắm mốc Việt Nam - Campuchia</t>
  </si>
  <si>
    <t>Chi tiết theo từng đơn vị, lĩnh vực</t>
  </si>
  <si>
    <t>KP Phân giới cắm mốc</t>
  </si>
  <si>
    <t>Tuyên truyền ATGT</t>
  </si>
  <si>
    <t>Kinh phí thực hiện công tác quản lý, bảo trì đường bộ địa phương</t>
  </si>
  <si>
    <t>Đảm bảo trật tự ATGT (Thanh tra GTVT)</t>
  </si>
  <si>
    <t>Sở Lao động, Thương binh và xã hội</t>
  </si>
  <si>
    <t xml:space="preserve"> Sở Văn hóa thể thao du lịch </t>
  </si>
  <si>
    <t>Mặt trận Tổ quốc Việt Nam tỉnh</t>
  </si>
  <si>
    <t>Hội Nhà báo tỉnh</t>
  </si>
  <si>
    <t>Ban An toàn Giao thông tỉnh</t>
  </si>
  <si>
    <t>Chi nhiệm vụ đảm bảo trật tự an toàn giao thông.</t>
  </si>
  <si>
    <t>Sở Văn hóa, Thể thao và Du lịch</t>
  </si>
  <si>
    <t>Sở Thông tin và truyền thông</t>
  </si>
  <si>
    <t>Liên minh Hợp tác xã</t>
  </si>
  <si>
    <t>Ủy ban Mặt trận Tổ quốc Việt Nam tỉnh Tây Ninh</t>
  </si>
  <si>
    <t>Liên hiệp các Hội Khoa học kỹ thuật tỉnh</t>
  </si>
  <si>
    <t>Cục Thống kê tỉnh Tây Ninh</t>
  </si>
  <si>
    <t xml:space="preserve">Ghi chú: </t>
  </si>
  <si>
    <t xml:space="preserve"> - Kinh phí phòng chống lụt bão: trong năm theo đề nghị của công ty và phê duyệt của UBND tỉnh về mức hỗ trợ cho công ty để thực hiện công tác phòng chống lụt bão, Sở Tài chính trình UBND tỉnh chi ngân sách tỉnh hỗ trợ cho Công ty.</t>
  </si>
  <si>
    <t>Chi hỗ trợ Công ty TNHH MTV Khai thác thủy lợi Tây Ninh trích lập Quỹ khen thưởng phúc lợi theo Thông tư 73/2018/TT-BTC</t>
  </si>
  <si>
    <t>Cục Thống kê tỉnh TN (kinh phí in Niên giám thống kê năm, tờ gấp số liệu KTXH 6 tháng và cả năm; mở rộng mẫu điều tra một số chỉ tiêu KTXH phục vụ yêu cầu địa phương)</t>
  </si>
  <si>
    <t>Cục Thi hành án dân sự tỉnh TN (Kinh phí hoạt động BCĐ Thi hành án dân sự)</t>
  </si>
  <si>
    <t>Chi cục Quản lý thị trường (kinh phí hoạt động BCĐ)</t>
  </si>
  <si>
    <t>Kinh phí hỗ trợ một số đơn vị thực hiện nhiệm vụ khóa sổ, tổng quyết toán niên độ ngân sách 2023</t>
  </si>
  <si>
    <t>Nhiệm vụ đột xuất</t>
  </si>
  <si>
    <t>Kinh phí đối nội - đối ngoại</t>
  </si>
  <si>
    <t>KP sửa chữa trường lớp khối tỉnh</t>
  </si>
  <si>
    <t>NS tỉnh dự kiến chi hỗ trợ các cơ sở khám chữa bệnh thu không đảm bảo chi họat động và dự kiến tăng số người làm việc trong đơn vị sự nghiệp và nhiệm vụ khác.</t>
  </si>
  <si>
    <t>Kinh phí tôn tạo sửa chữa các công trình Văn hóa, di tích lịch sử và các nhiệm vụ khác về Văn hóa</t>
  </si>
  <si>
    <t>Kinh phí đối ứng thực hiện CTMTQG Phát triển KT-XH vùng đồng bào DTTS và miền núi</t>
  </si>
  <si>
    <t>Chi sự nghiệp KHCN cấp cơ sở (Sở, ngành tỉnh): Chi đề tài cấp cơ sở các đơn vị và nhiệm vụ phát sinh khác</t>
  </si>
  <si>
    <t>Đối tượng và nhiệm vụ dự kiến phát sinh trong năm; Nhiệm vụ phát sinh đột xuất (NS tỉnh)</t>
  </si>
  <si>
    <t>Hội Cựu chiến binh tỉnh</t>
  </si>
  <si>
    <t>Liên đoàn Lao động tỉnh</t>
  </si>
  <si>
    <t>Chi an ninh và trật tự an toàn xã hội</t>
  </si>
  <si>
    <t>DỰ TOÁN CHI THƯỜNG XUYÊN CỦA NGÂN SÁCH CẤP TỈNH THEO LĨNH VỰC 
CHO TỪNG CƠ QUAN, TỔ CHỨC THEO LĨNH VỰC NĂM 2024</t>
  </si>
  <si>
    <t>Chi Quốc phòng</t>
  </si>
  <si>
    <t>Ban An toàn giao thông tỉnh</t>
  </si>
  <si>
    <t>Hỗ trợ kinh phí phòng chống lụt bão (Công ty TNHH MTV Khai thác thủy lợi Miền Nam )</t>
  </si>
  <si>
    <t xml:space="preserve"> - Kinh phí hỗ trợ tiền sử dụng sản phẩm, dịch vụ công ích thủy lợi: 71.135 triệu đồng, trong năm chi ngân sách cho Công ty TNHH MTV Khai thác Thủy lợi Tây Ninh theo quy định của Nghị định số 62/2018/NĐ-CP ngày 02/5/2018 của Chính phủ.</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</si>
</sst>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
    <numFmt numFmtId="181" formatCode="###,###.0"/>
    <numFmt numFmtId="182" formatCode="#,##0.0"/>
    <numFmt numFmtId="183" formatCode="###,###,###"/>
    <numFmt numFmtId="184" formatCode="#,##0;[Red]\-#,##0;&quot;&quot;;_-@"/>
    <numFmt numFmtId="185" formatCode="#,##0;[Red]\-#,##0;&quot;&quot;;@"/>
    <numFmt numFmtId="186" formatCode="0.0%"/>
    <numFmt numFmtId="187" formatCode="#,###;[Red]\-#,###"/>
    <numFmt numFmtId="188" formatCode="_(* #,##0_);_(* \(#,##0\);_(* &quot;-&quot;??_);_(@_)"/>
    <numFmt numFmtId="189" formatCode="#,###.0;[Red]\-#,###.0"/>
    <numFmt numFmtId="190" formatCode="#,##0;[Red]\-#,##0;&quot;&quot;"/>
    <numFmt numFmtId="191" formatCode="#,##0;[Red]\-#,##0;&quot; &quot;"/>
    <numFmt numFmtId="192" formatCode="[$-42A]dd\ mmmm\ yyyy"/>
    <numFmt numFmtId="193" formatCode="#,###;\-#,###;&quot;&quot;;_(@_)"/>
    <numFmt numFmtId="194" formatCode="&quot;Yes&quot;;&quot;Yes&quot;;&quot;No&quot;"/>
    <numFmt numFmtId="195" formatCode="&quot;True&quot;;&quot;True&quot;;&quot;False&quot;"/>
    <numFmt numFmtId="196" formatCode="&quot;On&quot;;&quot;On&quot;;&quot;Off&quot;"/>
    <numFmt numFmtId="197" formatCode="[$€-2]\ #,##0.00_);[Red]\([$€-2]\ #,##0.00\)"/>
    <numFmt numFmtId="198" formatCode="#,##0;[Red]#,##0"/>
    <numFmt numFmtId="199" formatCode="_-* #,##0.00_-;\-* #,##0.00_-;_-* &quot;-&quot;??_-;_-@_-"/>
    <numFmt numFmtId="200" formatCode="#,##0;\-#,##0;\-"/>
    <numFmt numFmtId="201" formatCode="#,#00.0%"/>
    <numFmt numFmtId="202" formatCode="_-* #,##0\ _€_-;\-* #,##0\ _€_-;_-* &quot;-&quot;??\ _€_-;_-@_-"/>
    <numFmt numFmtId="203" formatCode="_-* #,##0_-;\-* #,##0_-;_-* &quot;-&quot;??_-;_-@_-"/>
  </numFmts>
  <fonts count="64">
    <font>
      <sz val="12"/>
      <name val=".VnArial Narrow"/>
      <family val="0"/>
    </font>
    <font>
      <u val="single"/>
      <sz val="12"/>
      <color indexed="36"/>
      <name val=".VnArial Narrow"/>
      <family val="2"/>
    </font>
    <font>
      <u val="single"/>
      <sz val="12"/>
      <color indexed="12"/>
      <name val=".VnArial Narrow"/>
      <family val="2"/>
    </font>
    <font>
      <sz val="12"/>
      <name val="Times New Roman"/>
      <family val="1"/>
    </font>
    <font>
      <b/>
      <sz val="12"/>
      <name val="Times New Roman"/>
      <family val="1"/>
    </font>
    <font>
      <i/>
      <sz val="14"/>
      <name val="Times New Roman"/>
      <family val="1"/>
    </font>
    <font>
      <sz val="14"/>
      <name val="Times New Roman"/>
      <family val="1"/>
    </font>
    <font>
      <sz val="12"/>
      <name val=".VnTime"/>
      <family val="2"/>
    </font>
    <font>
      <sz val="10"/>
      <name val="Arial"/>
      <family val="2"/>
    </font>
    <font>
      <sz val="13"/>
      <name val=".VnTime"/>
      <family val="2"/>
    </font>
    <font>
      <sz val="11"/>
      <name val="Times New Roman"/>
      <family val="1"/>
    </font>
    <font>
      <sz val="10"/>
      <name val="Times New Roman"/>
      <family val="1"/>
    </font>
    <font>
      <i/>
      <sz val="11"/>
      <name val="Times New Roman"/>
      <family val="1"/>
    </font>
    <font>
      <b/>
      <i/>
      <sz val="12"/>
      <name val="Times New Roman"/>
      <family val="1"/>
    </font>
    <font>
      <sz val="12"/>
      <name val="VNI-Times"/>
      <family val="0"/>
    </font>
    <font>
      <sz val="11"/>
      <color indexed="8"/>
      <name val="Calibri"/>
      <family val="2"/>
    </font>
    <font>
      <b/>
      <u val="single"/>
      <sz val="11"/>
      <name val="Times New Roman"/>
      <family val="1"/>
    </font>
    <font>
      <b/>
      <sz val="11"/>
      <name val="Times New Roman"/>
      <family val="1"/>
    </font>
    <font>
      <b/>
      <i/>
      <sz val="11"/>
      <name val="Times New Roman"/>
      <family val="1"/>
    </font>
    <font>
      <b/>
      <sz val="16"/>
      <name val="Times New Roman"/>
      <family val="1"/>
    </font>
    <font>
      <sz val="16"/>
      <name val="Times New Roman"/>
      <family val="1"/>
    </font>
    <font>
      <b/>
      <i/>
      <sz val="10"/>
      <name val="Times New Roman"/>
      <family val="1"/>
    </font>
    <font>
      <i/>
      <sz val="10"/>
      <name val="Times New Roman"/>
      <family val="1"/>
    </font>
    <font>
      <i/>
      <sz val="9"/>
      <name val="Times New Roman"/>
      <family val="1"/>
    </font>
    <font>
      <sz val="8"/>
      <name val="Times New Roman"/>
      <family val="1"/>
    </font>
    <font>
      <b/>
      <i/>
      <u val="single"/>
      <sz val="11"/>
      <name val="Times New Roman"/>
      <family val="1"/>
    </font>
    <font>
      <i/>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b/>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thin"/>
    </border>
    <border>
      <left style="thin"/>
      <right style="thin"/>
      <top style="thin"/>
      <bottom/>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thin"/>
      <top>
        <color indexed="63"/>
      </top>
      <bottom style="thin"/>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8" fillId="0" borderId="0" applyFont="0" applyFill="0" applyBorder="0" applyAlignment="0" applyProtection="0"/>
    <xf numFmtId="41" fontId="8" fillId="0" borderId="0" applyFont="0" applyFill="0" applyBorder="0" applyAlignment="0" applyProtection="0"/>
    <xf numFmtId="43" fontId="15" fillId="0" borderId="0" applyFont="0" applyFill="0" applyBorder="0" applyAlignment="0" applyProtection="0"/>
    <xf numFmtId="174" fontId="8" fillId="0" borderId="0" applyFont="0" applyFill="0" applyBorder="0" applyAlignment="0" applyProtection="0"/>
    <xf numFmtId="199" fontId="15" fillId="0" borderId="0" applyFont="0" applyFill="0" applyBorder="0" applyAlignment="0" applyProtection="0"/>
    <xf numFmtId="171" fontId="10" fillId="0" borderId="0" applyFont="0" applyFill="0" applyBorder="0" applyAlignment="0" applyProtection="0"/>
    <xf numFmtId="43" fontId="10" fillId="0" borderId="0" applyFont="0" applyFill="0" applyBorder="0" applyAlignment="0" applyProtection="0"/>
    <xf numFmtId="198" fontId="45" fillId="0" borderId="0" applyFont="0" applyFill="0" applyBorder="0" applyAlignment="0" applyProtection="0"/>
    <xf numFmtId="43" fontId="0" fillId="0" borderId="0" applyFont="0" applyFill="0" applyBorder="0" applyAlignment="0" applyProtection="0"/>
    <xf numFmtId="175" fontId="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10" fillId="0" borderId="0" applyFont="0" applyFill="0" applyBorder="0" applyAlignment="0" applyProtection="0"/>
    <xf numFmtId="0" fontId="49" fillId="28" borderId="2" applyNumberFormat="0" applyAlignment="0" applyProtection="0"/>
    <xf numFmtId="0" fontId="14" fillId="0" borderId="3" applyNumberFormat="0" applyFont="0" applyAlignment="0">
      <protection/>
    </xf>
    <xf numFmtId="0" fontId="50" fillId="0" borderId="0" applyNumberFormat="0" applyFill="0" applyBorder="0" applyAlignment="0" applyProtection="0"/>
    <xf numFmtId="0" fontId="1" fillId="0" borderId="0" applyNumberFormat="0" applyFill="0" applyBorder="0" applyAlignment="0" applyProtection="0"/>
    <xf numFmtId="0" fontId="51" fillId="29" borderId="0" applyNumberFormat="0" applyBorder="0" applyAlignment="0" applyProtection="0"/>
    <xf numFmtId="193" fontId="9" fillId="0" borderId="0" applyFon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7" applyNumberFormat="0" applyFill="0" applyAlignment="0" applyProtection="0"/>
    <xf numFmtId="0" fontId="57" fillId="31" borderId="0" applyNumberFormat="0" applyBorder="0" applyAlignment="0" applyProtection="0"/>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8" fillId="0" borderId="0">
      <alignment/>
      <protection/>
    </xf>
    <xf numFmtId="0" fontId="8" fillId="0" borderId="0">
      <alignment/>
      <protection/>
    </xf>
    <xf numFmtId="0" fontId="15" fillId="0" borderId="0">
      <alignment/>
      <protection/>
    </xf>
    <xf numFmtId="0" fontId="7" fillId="0" borderId="0">
      <alignment/>
      <protection/>
    </xf>
    <xf numFmtId="0" fontId="45" fillId="0" borderId="0">
      <alignment/>
      <protection/>
    </xf>
    <xf numFmtId="0" fontId="45"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5"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5" fillId="0" borderId="0">
      <alignment/>
      <protection/>
    </xf>
    <xf numFmtId="0" fontId="8" fillId="0" borderId="0">
      <alignment/>
      <protection/>
    </xf>
    <xf numFmtId="0" fontId="8" fillId="0" borderId="0">
      <alignment/>
      <protection/>
    </xf>
    <xf numFmtId="0" fontId="7" fillId="0" borderId="0">
      <alignment/>
      <protection/>
    </xf>
    <xf numFmtId="0" fontId="7" fillId="0" borderId="0">
      <alignment/>
      <protection/>
    </xf>
    <xf numFmtId="0" fontId="10" fillId="0" borderId="0">
      <alignment/>
      <protection/>
    </xf>
    <xf numFmtId="0" fontId="45" fillId="0" borderId="0">
      <alignment/>
      <protection/>
    </xf>
    <xf numFmtId="0" fontId="8" fillId="0" borderId="0">
      <alignment/>
      <protection/>
    </xf>
    <xf numFmtId="0" fontId="0" fillId="32"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cellStyleXfs>
  <cellXfs count="103">
    <xf numFmtId="0" fontId="0" fillId="0" borderId="0" xfId="0" applyAlignment="1">
      <alignment/>
    </xf>
    <xf numFmtId="0" fontId="62" fillId="0" borderId="0" xfId="0" applyFont="1" applyFill="1" applyAlignment="1">
      <alignment/>
    </xf>
    <xf numFmtId="49" fontId="10" fillId="0" borderId="11" xfId="50" applyNumberFormat="1" applyFont="1" applyFill="1" applyBorder="1" applyAlignment="1">
      <alignment vertical="center" wrapText="1"/>
    </xf>
    <xf numFmtId="3" fontId="10" fillId="0" borderId="11" xfId="50" applyNumberFormat="1" applyFont="1" applyFill="1" applyBorder="1" applyAlignment="1">
      <alignment vertical="center"/>
    </xf>
    <xf numFmtId="49" fontId="10" fillId="0" borderId="11" xfId="50" applyNumberFormat="1" applyFont="1" applyFill="1" applyBorder="1" applyAlignment="1">
      <alignment vertical="center"/>
    </xf>
    <xf numFmtId="3" fontId="12" fillId="0" borderId="11" xfId="50" applyNumberFormat="1" applyFont="1" applyFill="1" applyBorder="1" applyAlignment="1">
      <alignment vertical="center"/>
    </xf>
    <xf numFmtId="3" fontId="10" fillId="0" borderId="11" xfId="50" applyNumberFormat="1" applyFont="1" applyFill="1" applyBorder="1" applyAlignment="1">
      <alignment horizontal="right" vertical="center"/>
    </xf>
    <xf numFmtId="49" fontId="10" fillId="0" borderId="11" xfId="50" applyNumberFormat="1" applyFont="1" applyFill="1" applyBorder="1" applyAlignment="1">
      <alignment horizontal="left" vertical="center" wrapText="1"/>
    </xf>
    <xf numFmtId="3" fontId="17" fillId="0" borderId="11" xfId="50" applyNumberFormat="1" applyFont="1" applyFill="1" applyBorder="1" applyAlignment="1">
      <alignment vertical="center"/>
    </xf>
    <xf numFmtId="49" fontId="10" fillId="0" borderId="11" xfId="50" applyNumberFormat="1" applyFont="1" applyFill="1" applyBorder="1" applyAlignment="1">
      <alignment horizontal="left" vertical="center"/>
    </xf>
    <xf numFmtId="3" fontId="12" fillId="0" borderId="11" xfId="50" applyNumberFormat="1" applyFont="1" applyFill="1" applyBorder="1" applyAlignment="1">
      <alignment horizontal="right" vertical="center"/>
    </xf>
    <xf numFmtId="3" fontId="17" fillId="0" borderId="11" xfId="50" applyNumberFormat="1" applyFont="1" applyFill="1" applyBorder="1" applyAlignment="1">
      <alignment horizontal="right" vertical="center"/>
    </xf>
    <xf numFmtId="3" fontId="18" fillId="0" borderId="11" xfId="50" applyNumberFormat="1" applyFont="1" applyFill="1" applyBorder="1" applyAlignment="1">
      <alignment vertical="center"/>
    </xf>
    <xf numFmtId="49" fontId="17" fillId="0" borderId="11" xfId="50" applyNumberFormat="1" applyFont="1" applyFill="1" applyBorder="1" applyAlignment="1">
      <alignment horizontal="left" vertical="center" wrapText="1"/>
    </xf>
    <xf numFmtId="0" fontId="6" fillId="0" borderId="0" xfId="104" applyFont="1" applyFill="1">
      <alignment/>
      <protection/>
    </xf>
    <xf numFmtId="0" fontId="4" fillId="0" borderId="0" xfId="104" applyFont="1" applyFill="1">
      <alignment/>
      <protection/>
    </xf>
    <xf numFmtId="0" fontId="13" fillId="0" borderId="0" xfId="104" applyFont="1" applyFill="1">
      <alignment/>
      <protection/>
    </xf>
    <xf numFmtId="0" fontId="20" fillId="0" borderId="0" xfId="104" applyFont="1" applyFill="1">
      <alignment/>
      <protection/>
    </xf>
    <xf numFmtId="0" fontId="5" fillId="0" borderId="0" xfId="104" applyFont="1" applyFill="1" applyAlignment="1">
      <alignment horizontal="center"/>
      <protection/>
    </xf>
    <xf numFmtId="0" fontId="12" fillId="0" borderId="0" xfId="104" applyFont="1" applyFill="1" applyAlignment="1">
      <alignment horizontal="center"/>
      <protection/>
    </xf>
    <xf numFmtId="3" fontId="22" fillId="0" borderId="0" xfId="104" applyNumberFormat="1" applyFont="1" applyFill="1" applyAlignment="1">
      <alignment horizontal="center"/>
      <protection/>
    </xf>
    <xf numFmtId="3" fontId="22" fillId="0" borderId="0" xfId="104" applyNumberFormat="1" applyFont="1" applyFill="1" applyAlignment="1">
      <alignment horizontal="right"/>
      <protection/>
    </xf>
    <xf numFmtId="0" fontId="17" fillId="0" borderId="0" xfId="104" applyFont="1" applyFill="1" applyAlignment="1">
      <alignment vertical="center"/>
      <protection/>
    </xf>
    <xf numFmtId="0" fontId="23" fillId="0" borderId="12" xfId="104" applyFont="1" applyFill="1" applyBorder="1" applyAlignment="1">
      <alignment horizontal="center" vertical="center" wrapText="1"/>
      <protection/>
    </xf>
    <xf numFmtId="0" fontId="11" fillId="0" borderId="13" xfId="104" applyFont="1" applyFill="1" applyBorder="1" applyAlignment="1">
      <alignment horizontal="center" vertical="center" wrapText="1"/>
      <protection/>
    </xf>
    <xf numFmtId="3" fontId="24" fillId="0" borderId="13" xfId="104" applyNumberFormat="1" applyFont="1" applyFill="1" applyBorder="1" applyAlignment="1">
      <alignment horizontal="center" vertical="center" wrapText="1"/>
      <protection/>
    </xf>
    <xf numFmtId="3" fontId="26" fillId="0" borderId="13" xfId="104" applyNumberFormat="1" applyFont="1" applyFill="1" applyBorder="1" applyAlignment="1">
      <alignment horizontal="center" vertical="center" wrapText="1"/>
      <protection/>
    </xf>
    <xf numFmtId="0" fontId="11" fillId="0" borderId="0" xfId="104" applyFont="1" applyFill="1" applyAlignment="1">
      <alignment vertical="center"/>
      <protection/>
    </xf>
    <xf numFmtId="3" fontId="16" fillId="0" borderId="12" xfId="104" applyNumberFormat="1" applyFont="1" applyFill="1" applyBorder="1" applyAlignment="1" quotePrefix="1">
      <alignment horizontal="center" vertical="center" wrapText="1"/>
      <protection/>
    </xf>
    <xf numFmtId="3" fontId="16" fillId="0" borderId="12" xfId="104" applyNumberFormat="1" applyFont="1" applyFill="1" applyBorder="1" applyAlignment="1">
      <alignment horizontal="center" vertical="center" wrapText="1"/>
      <protection/>
    </xf>
    <xf numFmtId="3" fontId="16" fillId="0" borderId="12" xfId="104" applyNumberFormat="1" applyFont="1" applyFill="1" applyBorder="1" applyAlignment="1">
      <alignment horizontal="right" vertical="center"/>
      <protection/>
    </xf>
    <xf numFmtId="3" fontId="25" fillId="0" borderId="12" xfId="104" applyNumberFormat="1" applyFont="1" applyFill="1" applyBorder="1" applyAlignment="1">
      <alignment horizontal="right" vertical="center"/>
      <protection/>
    </xf>
    <xf numFmtId="3" fontId="16" fillId="0" borderId="0" xfId="104" applyNumberFormat="1" applyFont="1" applyFill="1" applyAlignment="1">
      <alignment vertical="center"/>
      <protection/>
    </xf>
    <xf numFmtId="3" fontId="16" fillId="0" borderId="14" xfId="104" applyNumberFormat="1" applyFont="1" applyFill="1" applyBorder="1" applyAlignment="1">
      <alignment horizontal="center" vertical="center" wrapText="1"/>
      <protection/>
    </xf>
    <xf numFmtId="3" fontId="16" fillId="0" borderId="14" xfId="104" applyNumberFormat="1" applyFont="1" applyFill="1" applyBorder="1" applyAlignment="1">
      <alignment horizontal="left" vertical="center" wrapText="1"/>
      <protection/>
    </xf>
    <xf numFmtId="3" fontId="16" fillId="0" borderId="14" xfId="104" applyNumberFormat="1" applyFont="1" applyFill="1" applyBorder="1" applyAlignment="1">
      <alignment horizontal="right" vertical="center"/>
      <protection/>
    </xf>
    <xf numFmtId="3" fontId="25" fillId="0" borderId="14" xfId="104" applyNumberFormat="1" applyFont="1" applyFill="1" applyBorder="1" applyAlignment="1">
      <alignment horizontal="right" vertical="center"/>
      <protection/>
    </xf>
    <xf numFmtId="3" fontId="17" fillId="0" borderId="11" xfId="104" applyNumberFormat="1" applyFont="1" applyFill="1" applyBorder="1" applyAlignment="1">
      <alignment horizontal="center" vertical="center" wrapText="1"/>
      <protection/>
    </xf>
    <xf numFmtId="49" fontId="17" fillId="0" borderId="11" xfId="104" applyNumberFormat="1" applyFont="1" applyFill="1" applyBorder="1" applyAlignment="1">
      <alignment vertical="center" wrapText="1"/>
      <protection/>
    </xf>
    <xf numFmtId="3" fontId="17" fillId="0" borderId="11" xfId="104" applyNumberFormat="1" applyFont="1" applyFill="1" applyBorder="1" applyAlignment="1">
      <alignment horizontal="right" vertical="center"/>
      <protection/>
    </xf>
    <xf numFmtId="3" fontId="18" fillId="0" borderId="14" xfId="104" applyNumberFormat="1" applyFont="1" applyFill="1" applyBorder="1" applyAlignment="1">
      <alignment horizontal="right" vertical="center"/>
      <protection/>
    </xf>
    <xf numFmtId="3" fontId="17" fillId="0" borderId="0" xfId="104" applyNumberFormat="1" applyFont="1" applyFill="1" applyAlignment="1">
      <alignment vertical="center"/>
      <protection/>
    </xf>
    <xf numFmtId="3" fontId="10" fillId="0" borderId="11" xfId="104" applyNumberFormat="1" applyFont="1" applyFill="1" applyBorder="1" applyAlignment="1">
      <alignment horizontal="center" vertical="center"/>
      <protection/>
    </xf>
    <xf numFmtId="3" fontId="10" fillId="0" borderId="0" xfId="104" applyNumberFormat="1" applyFont="1" applyFill="1" applyAlignment="1">
      <alignment vertical="center"/>
      <protection/>
    </xf>
    <xf numFmtId="3" fontId="12" fillId="0" borderId="0" xfId="104" applyNumberFormat="1" applyFont="1" applyFill="1" applyAlignment="1">
      <alignment vertical="center"/>
      <protection/>
    </xf>
    <xf numFmtId="49" fontId="10" fillId="0" borderId="11" xfId="104" applyNumberFormat="1" applyFont="1" applyFill="1" applyBorder="1" applyAlignment="1">
      <alignment vertical="center"/>
      <protection/>
    </xf>
    <xf numFmtId="3" fontId="10" fillId="0" borderId="11" xfId="104" applyNumberFormat="1" applyFont="1" applyFill="1" applyBorder="1" applyAlignment="1" quotePrefix="1">
      <alignment horizontal="right" vertical="center"/>
      <protection/>
    </xf>
    <xf numFmtId="3" fontId="10" fillId="0" borderId="0" xfId="104" applyNumberFormat="1" applyFont="1" applyFill="1" applyAlignment="1">
      <alignment horizontal="right" vertical="center"/>
      <protection/>
    </xf>
    <xf numFmtId="3" fontId="10" fillId="0" borderId="11" xfId="104" applyNumberFormat="1" applyFont="1" applyFill="1" applyBorder="1" applyAlignment="1">
      <alignment vertical="center"/>
      <protection/>
    </xf>
    <xf numFmtId="3" fontId="17" fillId="0" borderId="11" xfId="104" applyNumberFormat="1" applyFont="1" applyFill="1" applyBorder="1" applyAlignment="1">
      <alignment horizontal="center" vertical="center"/>
      <protection/>
    </xf>
    <xf numFmtId="49" fontId="10" fillId="0" borderId="11" xfId="104" applyNumberFormat="1" applyFont="1" applyFill="1" applyBorder="1" applyAlignment="1">
      <alignment vertical="center" wrapText="1"/>
      <protection/>
    </xf>
    <xf numFmtId="49" fontId="10" fillId="0" borderId="14" xfId="50" applyNumberFormat="1" applyFont="1" applyFill="1" applyBorder="1" applyAlignment="1">
      <alignment horizontal="left" vertical="center" wrapText="1"/>
    </xf>
    <xf numFmtId="3" fontId="10" fillId="0" borderId="14" xfId="50" applyNumberFormat="1" applyFont="1" applyFill="1" applyBorder="1" applyAlignment="1">
      <alignment vertical="center"/>
    </xf>
    <xf numFmtId="3" fontId="12" fillId="0" borderId="14" xfId="50" applyNumberFormat="1" applyFont="1" applyFill="1" applyBorder="1" applyAlignment="1">
      <alignment vertical="center"/>
    </xf>
    <xf numFmtId="188" fontId="3" fillId="0" borderId="11" xfId="54" applyNumberFormat="1" applyFont="1" applyFill="1" applyBorder="1" applyAlignment="1">
      <alignment horizontal="center" vertical="center"/>
    </xf>
    <xf numFmtId="188" fontId="10" fillId="0" borderId="11" xfId="54" applyNumberFormat="1" applyFont="1" applyFill="1" applyBorder="1" applyAlignment="1">
      <alignment vertical="center" wrapText="1"/>
    </xf>
    <xf numFmtId="188" fontId="10" fillId="0" borderId="11" xfId="54" applyNumberFormat="1" applyFont="1" applyFill="1" applyBorder="1" applyAlignment="1">
      <alignment horizontal="left" vertical="center" wrapText="1"/>
    </xf>
    <xf numFmtId="3" fontId="10" fillId="0" borderId="14" xfId="104" applyNumberFormat="1" applyFont="1" applyFill="1" applyBorder="1" applyAlignment="1">
      <alignment horizontal="right" vertical="center"/>
      <protection/>
    </xf>
    <xf numFmtId="188" fontId="4" fillId="0" borderId="11" xfId="54" applyNumberFormat="1" applyFont="1" applyFill="1" applyBorder="1" applyAlignment="1">
      <alignment horizontal="center" vertical="center"/>
    </xf>
    <xf numFmtId="188" fontId="17" fillId="0" borderId="11" xfId="54" applyNumberFormat="1" applyFont="1" applyFill="1" applyBorder="1" applyAlignment="1">
      <alignment vertical="center" wrapText="1"/>
    </xf>
    <xf numFmtId="188" fontId="10" fillId="0" borderId="11" xfId="54" applyNumberFormat="1" applyFont="1" applyFill="1" applyBorder="1" applyAlignment="1">
      <alignment vertical="center"/>
    </xf>
    <xf numFmtId="3" fontId="12" fillId="0" borderId="14" xfId="104" applyNumberFormat="1" applyFont="1" applyFill="1" applyBorder="1" applyAlignment="1">
      <alignment horizontal="right" vertical="center"/>
      <protection/>
    </xf>
    <xf numFmtId="3" fontId="17" fillId="0" borderId="14" xfId="104" applyNumberFormat="1" applyFont="1" applyFill="1" applyBorder="1" applyAlignment="1">
      <alignment horizontal="center" vertical="center" wrapText="1"/>
      <protection/>
    </xf>
    <xf numFmtId="3" fontId="17" fillId="0" borderId="14" xfId="104" applyNumberFormat="1" applyFont="1" applyFill="1" applyBorder="1" applyAlignment="1">
      <alignment horizontal="left" vertical="center" wrapText="1"/>
      <protection/>
    </xf>
    <xf numFmtId="3" fontId="17" fillId="0" borderId="14" xfId="104" applyNumberFormat="1" applyFont="1" applyFill="1" applyBorder="1" applyAlignment="1">
      <alignment horizontal="right" vertical="center"/>
      <protection/>
    </xf>
    <xf numFmtId="3" fontId="18" fillId="0" borderId="14" xfId="104" applyNumberFormat="1" applyFont="1" applyFill="1" applyBorder="1" applyAlignment="1">
      <alignment horizontal="center" vertical="center" wrapText="1"/>
      <protection/>
    </xf>
    <xf numFmtId="3" fontId="18" fillId="0" borderId="14" xfId="104" applyNumberFormat="1" applyFont="1" applyFill="1" applyBorder="1" applyAlignment="1">
      <alignment horizontal="left" vertical="center" wrapText="1"/>
      <protection/>
    </xf>
    <xf numFmtId="3" fontId="18" fillId="0" borderId="0" xfId="104" applyNumberFormat="1" applyFont="1" applyFill="1" applyAlignment="1">
      <alignment vertical="center"/>
      <protection/>
    </xf>
    <xf numFmtId="188" fontId="4" fillId="0" borderId="11" xfId="57" applyNumberFormat="1" applyFont="1" applyFill="1" applyBorder="1" applyAlignment="1">
      <alignment horizontal="center" vertical="center"/>
    </xf>
    <xf numFmtId="188" fontId="17" fillId="0" borderId="11" xfId="57" applyNumberFormat="1" applyFont="1" applyFill="1" applyBorder="1" applyAlignment="1">
      <alignment vertical="center" wrapText="1"/>
    </xf>
    <xf numFmtId="188" fontId="13" fillId="0" borderId="11" xfId="57" applyNumberFormat="1" applyFont="1" applyFill="1" applyBorder="1" applyAlignment="1" quotePrefix="1">
      <alignment horizontal="center" vertical="center"/>
    </xf>
    <xf numFmtId="188" fontId="18" fillId="0" borderId="11" xfId="57" applyNumberFormat="1" applyFont="1" applyFill="1" applyBorder="1" applyAlignment="1">
      <alignment horizontal="left" vertical="center" wrapText="1"/>
    </xf>
    <xf numFmtId="3" fontId="18" fillId="0" borderId="14" xfId="50" applyNumberFormat="1" applyFont="1" applyFill="1" applyBorder="1" applyAlignment="1">
      <alignment horizontal="right" vertical="center"/>
    </xf>
    <xf numFmtId="3" fontId="3" fillId="0" borderId="11" xfId="122" applyNumberFormat="1" applyFont="1" applyFill="1" applyBorder="1" applyAlignment="1" quotePrefix="1">
      <alignment horizontal="right" vertical="center"/>
      <protection/>
    </xf>
    <xf numFmtId="3" fontId="10" fillId="0" borderId="15" xfId="104" applyNumberFormat="1" applyFont="1" applyFill="1" applyBorder="1" applyAlignment="1">
      <alignment horizontal="center" vertical="center"/>
      <protection/>
    </xf>
    <xf numFmtId="49" fontId="10" fillId="0" borderId="15" xfId="50" applyNumberFormat="1" applyFont="1" applyFill="1" applyBorder="1" applyAlignment="1">
      <alignment horizontal="left" vertical="center" wrapText="1"/>
    </xf>
    <xf numFmtId="3" fontId="10" fillId="0" borderId="15" xfId="50" applyNumberFormat="1" applyFont="1" applyFill="1" applyBorder="1" applyAlignment="1">
      <alignment vertical="center"/>
    </xf>
    <xf numFmtId="3" fontId="12" fillId="0" borderId="15" xfId="50" applyNumberFormat="1" applyFont="1" applyFill="1" applyBorder="1" applyAlignment="1">
      <alignment vertical="center"/>
    </xf>
    <xf numFmtId="3" fontId="17" fillId="0" borderId="16" xfId="104" applyNumberFormat="1" applyFont="1" applyFill="1" applyBorder="1" applyAlignment="1">
      <alignment horizontal="center" vertical="center"/>
      <protection/>
    </xf>
    <xf numFmtId="49" fontId="17" fillId="0" borderId="16" xfId="50" applyNumberFormat="1" applyFont="1" applyFill="1" applyBorder="1" applyAlignment="1">
      <alignment horizontal="left" vertical="center" wrapText="1"/>
    </xf>
    <xf numFmtId="3" fontId="17" fillId="0" borderId="16" xfId="50" applyNumberFormat="1" applyFont="1" applyFill="1" applyBorder="1" applyAlignment="1">
      <alignment vertical="center"/>
    </xf>
    <xf numFmtId="3" fontId="18" fillId="0" borderId="16" xfId="50" applyNumberFormat="1" applyFont="1" applyFill="1" applyBorder="1" applyAlignment="1">
      <alignment vertical="center"/>
    </xf>
    <xf numFmtId="0" fontId="10" fillId="0" borderId="0" xfId="104" applyFont="1" applyFill="1" applyAlignment="1">
      <alignment vertical="center"/>
      <protection/>
    </xf>
    <xf numFmtId="198" fontId="10" fillId="0" borderId="0" xfId="104" applyNumberFormat="1" applyFont="1" applyFill="1" applyAlignment="1">
      <alignment vertical="center"/>
      <protection/>
    </xf>
    <xf numFmtId="0" fontId="10" fillId="0" borderId="0" xfId="104" applyFont="1" applyFill="1">
      <alignment/>
      <protection/>
    </xf>
    <xf numFmtId="198" fontId="17" fillId="0" borderId="0" xfId="104" applyNumberFormat="1" applyFont="1" applyFill="1">
      <alignment/>
      <protection/>
    </xf>
    <xf numFmtId="3" fontId="10" fillId="0" borderId="0" xfId="104" applyNumberFormat="1" applyFont="1" applyFill="1">
      <alignment/>
      <protection/>
    </xf>
    <xf numFmtId="3" fontId="12" fillId="0" borderId="0" xfId="104" applyNumberFormat="1" applyFont="1" applyFill="1">
      <alignment/>
      <protection/>
    </xf>
    <xf numFmtId="198" fontId="10" fillId="0" borderId="0" xfId="104" applyNumberFormat="1" applyFont="1" applyFill="1">
      <alignment/>
      <protection/>
    </xf>
    <xf numFmtId="171" fontId="17" fillId="0" borderId="0" xfId="41" applyFont="1" applyFill="1" applyAlignment="1">
      <alignment vertical="center"/>
    </xf>
    <xf numFmtId="198" fontId="10" fillId="0" borderId="0" xfId="104" applyNumberFormat="1" applyFont="1" applyFill="1" applyAlignment="1">
      <alignment vertical="center" wrapText="1"/>
      <protection/>
    </xf>
    <xf numFmtId="0" fontId="63" fillId="0" borderId="0" xfId="0" applyNumberFormat="1" applyFont="1" applyFill="1" applyAlignment="1">
      <alignment vertical="center"/>
    </xf>
    <xf numFmtId="3" fontId="17" fillId="0" borderId="12" xfId="50" applyNumberFormat="1" applyFont="1" applyFill="1" applyBorder="1" applyAlignment="1">
      <alignment horizontal="center" vertical="center" wrapText="1"/>
    </xf>
    <xf numFmtId="3" fontId="17" fillId="0" borderId="12" xfId="104" applyNumberFormat="1" applyFont="1" applyFill="1" applyBorder="1" applyAlignment="1">
      <alignment horizontal="center" vertical="center" wrapText="1"/>
      <protection/>
    </xf>
    <xf numFmtId="0" fontId="17" fillId="0" borderId="13" xfId="104" applyFont="1" applyFill="1" applyBorder="1" applyAlignment="1">
      <alignment horizontal="center" vertical="center" wrapText="1"/>
      <protection/>
    </xf>
    <xf numFmtId="0" fontId="17" fillId="0" borderId="17" xfId="104" applyFont="1" applyFill="1" applyBorder="1" applyAlignment="1">
      <alignment horizontal="center" vertical="center" wrapText="1"/>
      <protection/>
    </xf>
    <xf numFmtId="3" fontId="10" fillId="0" borderId="12" xfId="104" applyNumberFormat="1" applyFont="1" applyFill="1" applyBorder="1" applyAlignment="1">
      <alignment horizontal="center" vertical="center" wrapText="1"/>
      <protection/>
    </xf>
    <xf numFmtId="3" fontId="10" fillId="0" borderId="12" xfId="104" applyNumberFormat="1" applyFont="1" applyFill="1" applyBorder="1" applyAlignment="1">
      <alignment horizontal="center" vertical="center"/>
      <protection/>
    </xf>
    <xf numFmtId="198" fontId="10" fillId="0" borderId="0" xfId="104" applyNumberFormat="1" applyFont="1" applyFill="1" applyAlignment="1">
      <alignment horizontal="left" vertical="center" wrapText="1"/>
      <protection/>
    </xf>
    <xf numFmtId="0" fontId="63" fillId="0" borderId="0" xfId="0" applyNumberFormat="1" applyFont="1" applyFill="1" applyAlignment="1">
      <alignment horizontal="center" vertical="center"/>
    </xf>
    <xf numFmtId="0" fontId="19" fillId="0" borderId="0" xfId="104" applyFont="1" applyFill="1" applyAlignment="1">
      <alignment horizontal="center" vertical="top" wrapText="1"/>
      <protection/>
    </xf>
    <xf numFmtId="0" fontId="5" fillId="0" borderId="0" xfId="104" applyFont="1" applyFill="1" applyAlignment="1">
      <alignment horizontal="center"/>
      <protection/>
    </xf>
    <xf numFmtId="0" fontId="21" fillId="0" borderId="12" xfId="104" applyFont="1" applyFill="1" applyBorder="1" applyAlignment="1">
      <alignment horizontal="center" vertical="center" wrapText="1"/>
      <protection/>
    </xf>
  </cellXfs>
  <cellStyles count="11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0] 2" xfId="43"/>
    <cellStyle name="Comma [0] 2 2" xfId="44"/>
    <cellStyle name="Comma 10 10" xfId="45"/>
    <cellStyle name="Comma 10 2" xfId="46"/>
    <cellStyle name="Comma 11" xfId="47"/>
    <cellStyle name="Comma 2" xfId="48"/>
    <cellStyle name="Comma 2 2" xfId="49"/>
    <cellStyle name="Comma 2 5" xfId="50"/>
    <cellStyle name="Comma 3" xfId="51"/>
    <cellStyle name="Comma 3 2" xfId="52"/>
    <cellStyle name="Comma 4 2 2" xfId="53"/>
    <cellStyle name="Comma 4 2 2 2" xfId="54"/>
    <cellStyle name="Comma 4 2 2 2 2" xfId="55"/>
    <cellStyle name="Comma 4 2 2 2 3" xfId="56"/>
    <cellStyle name="Comma 5" xfId="57"/>
    <cellStyle name="Comma 5 2" xfId="58"/>
    <cellStyle name="Comma 6" xfId="59"/>
    <cellStyle name="Currency" xfId="60"/>
    <cellStyle name="Currency [0]" xfId="61"/>
    <cellStyle name="Currency 2" xfId="62"/>
    <cellStyle name="Check Cell" xfId="63"/>
    <cellStyle name="dtchi98" xfId="64"/>
    <cellStyle name="Explanatory Text" xfId="65"/>
    <cellStyle name="Followed Hyperlink" xfId="66"/>
    <cellStyle name="Good" xfId="67"/>
    <cellStyle name="HAI" xfId="68"/>
    <cellStyle name="Heading 1" xfId="69"/>
    <cellStyle name="Heading 2" xfId="70"/>
    <cellStyle name="Heading 3" xfId="71"/>
    <cellStyle name="Heading 4" xfId="72"/>
    <cellStyle name="Hyperlink" xfId="73"/>
    <cellStyle name="Input" xfId="74"/>
    <cellStyle name="Linked Cell" xfId="75"/>
    <cellStyle name="Neutral" xfId="76"/>
    <cellStyle name="Normal 10" xfId="77"/>
    <cellStyle name="Normal 11" xfId="78"/>
    <cellStyle name="Normal 13" xfId="79"/>
    <cellStyle name="Normal 15" xfId="80"/>
    <cellStyle name="Normal 16" xfId="81"/>
    <cellStyle name="Normal 17" xfId="82"/>
    <cellStyle name="Normal 18" xfId="83"/>
    <cellStyle name="Normal 18 12" xfId="84"/>
    <cellStyle name="Normal 2" xfId="85"/>
    <cellStyle name="Normal 2 15" xfId="86"/>
    <cellStyle name="Normal 2 2" xfId="87"/>
    <cellStyle name="Normal 2 2 12" xfId="88"/>
    <cellStyle name="Normal 2 2 2 2" xfId="89"/>
    <cellStyle name="Normal 21" xfId="90"/>
    <cellStyle name="Normal 23" xfId="91"/>
    <cellStyle name="Normal 25" xfId="92"/>
    <cellStyle name="Normal 27" xfId="93"/>
    <cellStyle name="Normal 29" xfId="94"/>
    <cellStyle name="Normal 3" xfId="95"/>
    <cellStyle name="Normal 3 2" xfId="96"/>
    <cellStyle name="Normal 30" xfId="97"/>
    <cellStyle name="Normal 31" xfId="98"/>
    <cellStyle name="Normal 32" xfId="99"/>
    <cellStyle name="Normal 34" xfId="100"/>
    <cellStyle name="Normal 36" xfId="101"/>
    <cellStyle name="Normal 37" xfId="102"/>
    <cellStyle name="Normal 38" xfId="103"/>
    <cellStyle name="Normal 4" xfId="104"/>
    <cellStyle name="Normal 4 2" xfId="105"/>
    <cellStyle name="Normal 4 2 2" xfId="106"/>
    <cellStyle name="Normal 40" xfId="107"/>
    <cellStyle name="Normal 41" xfId="108"/>
    <cellStyle name="Normal 42" xfId="109"/>
    <cellStyle name="Normal 43" xfId="110"/>
    <cellStyle name="Normal 44" xfId="111"/>
    <cellStyle name="Normal 45" xfId="112"/>
    <cellStyle name="Normal 47" xfId="113"/>
    <cellStyle name="Normal 48" xfId="114"/>
    <cellStyle name="Normal 49" xfId="115"/>
    <cellStyle name="Normal 5" xfId="116"/>
    <cellStyle name="Normal 50" xfId="117"/>
    <cellStyle name="Normal 51" xfId="118"/>
    <cellStyle name="Normal 6" xfId="119"/>
    <cellStyle name="Normal 6 2" xfId="120"/>
    <cellStyle name="Normal 7" xfId="121"/>
    <cellStyle name="Normal 7 2 3 2 3" xfId="122"/>
    <cellStyle name="Normal 9 2 2" xfId="123"/>
    <cellStyle name="Note" xfId="124"/>
    <cellStyle name="Output" xfId="125"/>
    <cellStyle name="Percent" xfId="126"/>
    <cellStyle name="Percent 2" xfId="127"/>
    <cellStyle name="Title" xfId="128"/>
    <cellStyle name="Total" xfId="129"/>
    <cellStyle name="Warning Text" xfId="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IV214"/>
  <sheetViews>
    <sheetView tabSelected="1" zoomScalePageLayoutView="0" workbookViewId="0" topLeftCell="A1">
      <selection activeCell="F15" sqref="F15"/>
    </sheetView>
  </sheetViews>
  <sheetFormatPr defaultColWidth="5.19921875" defaultRowHeight="15"/>
  <cols>
    <col min="1" max="1" width="4.796875" style="84" customWidth="1"/>
    <col min="2" max="2" width="28.69921875" style="88" customWidth="1"/>
    <col min="3" max="3" width="8.8984375" style="86" customWidth="1"/>
    <col min="4" max="8" width="7.09765625" style="86" customWidth="1"/>
    <col min="9" max="9" width="6.09765625" style="86" customWidth="1"/>
    <col min="10" max="13" width="7.09765625" style="86" customWidth="1"/>
    <col min="14" max="15" width="7.09765625" style="87" customWidth="1"/>
    <col min="16" max="17" width="7.09765625" style="86" customWidth="1"/>
    <col min="18" max="18" width="6.59765625" style="86" customWidth="1"/>
    <col min="19" max="238" width="8.69921875" style="84" customWidth="1"/>
    <col min="239" max="239" width="3.296875" style="84" customWidth="1"/>
    <col min="240" max="240" width="22.19921875" style="84" customWidth="1"/>
    <col min="241" max="244" width="8.69921875" style="84" customWidth="1"/>
    <col min="245" max="245" width="4.19921875" style="84" bestFit="1" customWidth="1"/>
    <col min="246" max="246" width="5.3984375" style="84" bestFit="1" customWidth="1"/>
    <col min="247" max="247" width="4.59765625" style="84" customWidth="1"/>
    <col min="248" max="248" width="6.5" style="84" bestFit="1" customWidth="1"/>
    <col min="249" max="249" width="5.3984375" style="84" customWidth="1"/>
    <col min="250" max="250" width="5.19921875" style="84" customWidth="1"/>
    <col min="251" max="251" width="5.59765625" style="84" customWidth="1"/>
    <col min="252" max="252" width="5.19921875" style="84" customWidth="1"/>
    <col min="253" max="253" width="5.5" style="84" customWidth="1"/>
    <col min="254" max="16384" width="5.19921875" style="84" customWidth="1"/>
  </cols>
  <sheetData>
    <row r="1" spans="1:256" ht="20.25">
      <c r="A1" s="1" t="s">
        <v>11</v>
      </c>
      <c r="B1" s="15"/>
      <c r="C1" s="15"/>
      <c r="D1" s="15"/>
      <c r="E1" s="15"/>
      <c r="F1" s="15"/>
      <c r="G1" s="15"/>
      <c r="H1" s="15"/>
      <c r="I1" s="15"/>
      <c r="J1" s="15"/>
      <c r="K1" s="15"/>
      <c r="L1" s="15"/>
      <c r="M1" s="15"/>
      <c r="N1" s="16"/>
      <c r="O1" s="99" t="s">
        <v>10</v>
      </c>
      <c r="P1" s="99"/>
      <c r="Q1" s="99"/>
      <c r="R1" s="99"/>
      <c r="S1" s="91"/>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row>
    <row r="2" spans="1:256" ht="21" customHeight="1">
      <c r="A2" s="100" t="s">
        <v>174</v>
      </c>
      <c r="B2" s="100"/>
      <c r="C2" s="100"/>
      <c r="D2" s="100"/>
      <c r="E2" s="100"/>
      <c r="F2" s="100"/>
      <c r="G2" s="100"/>
      <c r="H2" s="100"/>
      <c r="I2" s="100"/>
      <c r="J2" s="100"/>
      <c r="K2" s="100"/>
      <c r="L2" s="100"/>
      <c r="M2" s="100"/>
      <c r="N2" s="100"/>
      <c r="O2" s="100"/>
      <c r="P2" s="100"/>
      <c r="Q2" s="100"/>
      <c r="R2" s="100"/>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21">
      <c r="A3" s="101" t="s">
        <v>82</v>
      </c>
      <c r="B3" s="101"/>
      <c r="C3" s="101"/>
      <c r="D3" s="101"/>
      <c r="E3" s="101"/>
      <c r="F3" s="101"/>
      <c r="G3" s="101"/>
      <c r="H3" s="101"/>
      <c r="I3" s="101"/>
      <c r="J3" s="101"/>
      <c r="K3" s="101"/>
      <c r="L3" s="101"/>
      <c r="M3" s="101"/>
      <c r="N3" s="101"/>
      <c r="O3" s="101"/>
      <c r="P3" s="101"/>
      <c r="Q3" s="101"/>
      <c r="R3" s="101"/>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1">
      <c r="A4" s="18"/>
      <c r="B4" s="19"/>
      <c r="C4" s="20"/>
      <c r="D4" s="20"/>
      <c r="E4" s="20"/>
      <c r="F4" s="20"/>
      <c r="G4" s="20"/>
      <c r="H4" s="20"/>
      <c r="I4" s="20"/>
      <c r="J4" s="20"/>
      <c r="K4" s="20"/>
      <c r="L4" s="20"/>
      <c r="M4" s="20"/>
      <c r="N4" s="20"/>
      <c r="O4" s="20"/>
      <c r="P4" s="20"/>
      <c r="Q4" s="20"/>
      <c r="R4" s="21" t="s">
        <v>103</v>
      </c>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15" customHeight="1">
      <c r="A5" s="94" t="s">
        <v>9</v>
      </c>
      <c r="B5" s="94" t="s">
        <v>80</v>
      </c>
      <c r="C5" s="92" t="s">
        <v>7</v>
      </c>
      <c r="D5" s="96" t="s">
        <v>83</v>
      </c>
      <c r="E5" s="96" t="s">
        <v>84</v>
      </c>
      <c r="F5" s="96" t="s">
        <v>175</v>
      </c>
      <c r="G5" s="96" t="s">
        <v>173</v>
      </c>
      <c r="H5" s="96" t="s">
        <v>78</v>
      </c>
      <c r="I5" s="96" t="s">
        <v>85</v>
      </c>
      <c r="J5" s="96" t="s">
        <v>86</v>
      </c>
      <c r="K5" s="96" t="s">
        <v>79</v>
      </c>
      <c r="L5" s="96" t="s">
        <v>87</v>
      </c>
      <c r="M5" s="96" t="s">
        <v>88</v>
      </c>
      <c r="N5" s="102" t="s">
        <v>8</v>
      </c>
      <c r="O5" s="102"/>
      <c r="P5" s="96" t="s">
        <v>89</v>
      </c>
      <c r="Q5" s="96" t="s">
        <v>90</v>
      </c>
      <c r="R5" s="96" t="s">
        <v>91</v>
      </c>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row>
    <row r="6" spans="1:256" ht="72">
      <c r="A6" s="95"/>
      <c r="B6" s="95"/>
      <c r="C6" s="93"/>
      <c r="D6" s="97"/>
      <c r="E6" s="96"/>
      <c r="F6" s="96"/>
      <c r="G6" s="96"/>
      <c r="H6" s="96"/>
      <c r="I6" s="96"/>
      <c r="J6" s="96"/>
      <c r="K6" s="96"/>
      <c r="L6" s="96"/>
      <c r="M6" s="96"/>
      <c r="N6" s="23" t="s">
        <v>92</v>
      </c>
      <c r="O6" s="23" t="s">
        <v>93</v>
      </c>
      <c r="P6" s="96"/>
      <c r="Q6" s="96"/>
      <c r="R6" s="96"/>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row>
    <row r="7" spans="1:256" ht="20.25">
      <c r="A7" s="24" t="s">
        <v>0</v>
      </c>
      <c r="B7" s="24" t="s">
        <v>1</v>
      </c>
      <c r="C7" s="25" t="s">
        <v>102</v>
      </c>
      <c r="D7" s="25">
        <v>2</v>
      </c>
      <c r="E7" s="25">
        <v>3</v>
      </c>
      <c r="F7" s="25">
        <v>4</v>
      </c>
      <c r="G7" s="25">
        <v>5</v>
      </c>
      <c r="H7" s="25">
        <v>6</v>
      </c>
      <c r="I7" s="25">
        <v>7</v>
      </c>
      <c r="J7" s="25">
        <v>8</v>
      </c>
      <c r="K7" s="25">
        <v>9</v>
      </c>
      <c r="L7" s="25">
        <v>10</v>
      </c>
      <c r="M7" s="25">
        <v>11</v>
      </c>
      <c r="N7" s="26">
        <v>12</v>
      </c>
      <c r="O7" s="26">
        <v>13</v>
      </c>
      <c r="P7" s="25">
        <v>14</v>
      </c>
      <c r="Q7" s="25">
        <v>15</v>
      </c>
      <c r="R7" s="25">
        <v>16</v>
      </c>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ht="14.25">
      <c r="A8" s="28"/>
      <c r="B8" s="29" t="s">
        <v>63</v>
      </c>
      <c r="C8" s="30">
        <f aca="true" t="shared" si="0" ref="C8:R8">C9+C104</f>
        <v>2534786.66171712</v>
      </c>
      <c r="D8" s="30">
        <f t="shared" si="0"/>
        <v>653261.66171712</v>
      </c>
      <c r="E8" s="30">
        <f t="shared" si="0"/>
        <v>33879</v>
      </c>
      <c r="F8" s="30">
        <f t="shared" si="0"/>
        <v>84311</v>
      </c>
      <c r="G8" s="30">
        <f t="shared" si="0"/>
        <v>34288</v>
      </c>
      <c r="H8" s="30">
        <f t="shared" si="0"/>
        <v>502933</v>
      </c>
      <c r="I8" s="30">
        <f t="shared" si="0"/>
        <v>77886</v>
      </c>
      <c r="J8" s="30">
        <f t="shared" si="0"/>
        <v>68408</v>
      </c>
      <c r="K8" s="30">
        <f t="shared" si="0"/>
        <v>30250</v>
      </c>
      <c r="L8" s="30">
        <f t="shared" si="0"/>
        <v>31017</v>
      </c>
      <c r="M8" s="30">
        <f t="shared" si="0"/>
        <v>465081</v>
      </c>
      <c r="N8" s="31">
        <f t="shared" si="0"/>
        <v>206872</v>
      </c>
      <c r="O8" s="31">
        <f t="shared" si="0"/>
        <v>258209</v>
      </c>
      <c r="P8" s="30">
        <f t="shared" si="0"/>
        <v>394989</v>
      </c>
      <c r="Q8" s="30">
        <f t="shared" si="0"/>
        <v>137061</v>
      </c>
      <c r="R8" s="30">
        <f t="shared" si="0"/>
        <v>21422</v>
      </c>
      <c r="S8" s="89"/>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1:256" ht="27">
      <c r="A9" s="33" t="s">
        <v>0</v>
      </c>
      <c r="B9" s="34" t="s">
        <v>71</v>
      </c>
      <c r="C9" s="35">
        <f aca="true" t="shared" si="1" ref="C9:R9">C10+C49+C68+C75</f>
        <v>2489295.66171712</v>
      </c>
      <c r="D9" s="35">
        <f t="shared" si="1"/>
        <v>651074.66171712</v>
      </c>
      <c r="E9" s="35">
        <f t="shared" si="1"/>
        <v>33879</v>
      </c>
      <c r="F9" s="35">
        <f t="shared" si="1"/>
        <v>84311</v>
      </c>
      <c r="G9" s="35">
        <f t="shared" si="1"/>
        <v>33768</v>
      </c>
      <c r="H9" s="35">
        <f t="shared" si="1"/>
        <v>502729</v>
      </c>
      <c r="I9" s="35">
        <f t="shared" si="1"/>
        <v>74691</v>
      </c>
      <c r="J9" s="35">
        <f t="shared" si="1"/>
        <v>67972</v>
      </c>
      <c r="K9" s="35">
        <f t="shared" si="1"/>
        <v>30250</v>
      </c>
      <c r="L9" s="35">
        <f t="shared" si="1"/>
        <v>30992</v>
      </c>
      <c r="M9" s="35">
        <f t="shared" si="1"/>
        <v>427503</v>
      </c>
      <c r="N9" s="36">
        <f t="shared" si="1"/>
        <v>182700</v>
      </c>
      <c r="O9" s="36">
        <f t="shared" si="1"/>
        <v>244803</v>
      </c>
      <c r="P9" s="35">
        <f t="shared" si="1"/>
        <v>393793</v>
      </c>
      <c r="Q9" s="35">
        <f t="shared" si="1"/>
        <v>136911</v>
      </c>
      <c r="R9" s="35">
        <f t="shared" si="1"/>
        <v>21422</v>
      </c>
      <c r="S9" s="89"/>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ht="14.25">
      <c r="A10" s="37" t="s">
        <v>2</v>
      </c>
      <c r="B10" s="38" t="s">
        <v>19</v>
      </c>
      <c r="C10" s="39">
        <f aca="true" t="shared" si="2" ref="C10:R10">SUM(C11:C48)</f>
        <v>1944034.66171712</v>
      </c>
      <c r="D10" s="39">
        <f t="shared" si="2"/>
        <v>592254.66171712</v>
      </c>
      <c r="E10" s="39">
        <f t="shared" si="2"/>
        <v>32579</v>
      </c>
      <c r="F10" s="39">
        <f t="shared" si="2"/>
        <v>84311</v>
      </c>
      <c r="G10" s="39">
        <f t="shared" si="2"/>
        <v>33768</v>
      </c>
      <c r="H10" s="39">
        <f t="shared" si="2"/>
        <v>298212</v>
      </c>
      <c r="I10" s="39">
        <f t="shared" si="2"/>
        <v>68690</v>
      </c>
      <c r="J10" s="39">
        <f t="shared" si="2"/>
        <v>63972</v>
      </c>
      <c r="K10" s="39">
        <f t="shared" si="2"/>
        <v>30250</v>
      </c>
      <c r="L10" s="39">
        <f t="shared" si="2"/>
        <v>27542</v>
      </c>
      <c r="M10" s="39">
        <f t="shared" si="2"/>
        <v>314046</v>
      </c>
      <c r="N10" s="40">
        <f t="shared" si="2"/>
        <v>176868</v>
      </c>
      <c r="O10" s="40">
        <f t="shared" si="2"/>
        <v>137178</v>
      </c>
      <c r="P10" s="39">
        <f t="shared" si="2"/>
        <v>351499</v>
      </c>
      <c r="Q10" s="39">
        <f t="shared" si="2"/>
        <v>46911</v>
      </c>
      <c r="R10" s="39">
        <f t="shared" si="2"/>
        <v>0</v>
      </c>
      <c r="S10" s="89"/>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ht="13.5">
      <c r="A11" s="42">
        <v>1</v>
      </c>
      <c r="B11" s="2" t="s">
        <v>98</v>
      </c>
      <c r="C11" s="6">
        <f>SUM(D11:M11)+SUM(P11:R11)</f>
        <v>12995</v>
      </c>
      <c r="D11" s="3"/>
      <c r="E11" s="3"/>
      <c r="F11" s="3"/>
      <c r="G11" s="3"/>
      <c r="H11" s="3"/>
      <c r="I11" s="3"/>
      <c r="J11" s="3"/>
      <c r="K11" s="3"/>
      <c r="L11" s="3"/>
      <c r="M11" s="3"/>
      <c r="N11" s="5"/>
      <c r="O11" s="5"/>
      <c r="P11" s="3">
        <v>12995</v>
      </c>
      <c r="Q11" s="3"/>
      <c r="R11" s="3"/>
      <c r="S11" s="89"/>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1:256" ht="13.5">
      <c r="A12" s="42">
        <v>2</v>
      </c>
      <c r="B12" s="2" t="s">
        <v>99</v>
      </c>
      <c r="C12" s="6">
        <f>SUM(D12:M12)+SUM(P12:R12)</f>
        <v>19919</v>
      </c>
      <c r="D12" s="3"/>
      <c r="E12" s="3"/>
      <c r="F12" s="3"/>
      <c r="G12" s="3"/>
      <c r="H12" s="3"/>
      <c r="I12" s="3"/>
      <c r="J12" s="3"/>
      <c r="K12" s="3"/>
      <c r="L12" s="3"/>
      <c r="M12" s="3">
        <v>1278</v>
      </c>
      <c r="N12" s="5"/>
      <c r="O12" s="5">
        <v>1278</v>
      </c>
      <c r="P12" s="3">
        <v>18618</v>
      </c>
      <c r="Q12" s="3">
        <v>23</v>
      </c>
      <c r="R12" s="3"/>
      <c r="S12" s="89"/>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row>
    <row r="13" spans="1:256" ht="13.5">
      <c r="A13" s="42">
        <v>3</v>
      </c>
      <c r="B13" s="4" t="s">
        <v>20</v>
      </c>
      <c r="C13" s="6">
        <f aca="true" t="shared" si="3" ref="C13:C19">SUM(D13:M13)+SUM(P13:R13)</f>
        <v>4072</v>
      </c>
      <c r="D13" s="3"/>
      <c r="E13" s="3"/>
      <c r="F13" s="3"/>
      <c r="G13" s="3"/>
      <c r="H13" s="3"/>
      <c r="I13" s="3"/>
      <c r="J13" s="3"/>
      <c r="K13" s="3"/>
      <c r="L13" s="3"/>
      <c r="M13" s="3"/>
      <c r="N13" s="5"/>
      <c r="O13" s="5"/>
      <c r="P13" s="3">
        <v>4072</v>
      </c>
      <c r="Q13" s="3"/>
      <c r="R13" s="3"/>
      <c r="S13" s="89"/>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row>
    <row r="14" spans="1:256" ht="13.5">
      <c r="A14" s="42">
        <v>4</v>
      </c>
      <c r="B14" s="2" t="s">
        <v>23</v>
      </c>
      <c r="C14" s="6">
        <f t="shared" si="3"/>
        <v>96119</v>
      </c>
      <c r="D14" s="3">
        <v>1026</v>
      </c>
      <c r="E14" s="3">
        <v>250</v>
      </c>
      <c r="F14" s="3"/>
      <c r="G14" s="3"/>
      <c r="H14" s="3"/>
      <c r="I14" s="3"/>
      <c r="J14" s="3"/>
      <c r="K14" s="3"/>
      <c r="L14" s="3">
        <v>3220</v>
      </c>
      <c r="M14" s="3">
        <f>35890+13537+4103+400</f>
        <v>53930</v>
      </c>
      <c r="N14" s="5"/>
      <c r="O14" s="5">
        <f>35890+13537+4103+400</f>
        <v>53930</v>
      </c>
      <c r="P14" s="3">
        <v>37693</v>
      </c>
      <c r="Q14" s="3"/>
      <c r="R14" s="3"/>
      <c r="S14" s="89"/>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row>
    <row r="15" spans="1:256" ht="13.5">
      <c r="A15" s="42">
        <v>5</v>
      </c>
      <c r="B15" s="4" t="s">
        <v>24</v>
      </c>
      <c r="C15" s="6">
        <f t="shared" si="3"/>
        <v>9665</v>
      </c>
      <c r="D15" s="3">
        <v>318</v>
      </c>
      <c r="E15" s="3"/>
      <c r="F15" s="3"/>
      <c r="G15" s="3"/>
      <c r="H15" s="3"/>
      <c r="I15" s="3"/>
      <c r="J15" s="3"/>
      <c r="K15" s="3"/>
      <c r="L15" s="3"/>
      <c r="M15" s="3">
        <v>1000</v>
      </c>
      <c r="N15" s="5"/>
      <c r="O15" s="5">
        <v>1000</v>
      </c>
      <c r="P15" s="3">
        <v>8347</v>
      </c>
      <c r="Q15" s="3"/>
      <c r="R15" s="3"/>
      <c r="S15" s="89"/>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1:256" ht="13.5">
      <c r="A16" s="42">
        <v>6</v>
      </c>
      <c r="B16" s="4" t="s">
        <v>57</v>
      </c>
      <c r="C16" s="6">
        <f t="shared" si="3"/>
        <v>12222</v>
      </c>
      <c r="D16" s="3"/>
      <c r="E16" s="3"/>
      <c r="F16" s="3"/>
      <c r="G16" s="3"/>
      <c r="H16" s="3"/>
      <c r="I16" s="3"/>
      <c r="J16" s="3"/>
      <c r="K16" s="3"/>
      <c r="L16" s="3"/>
      <c r="M16" s="3">
        <v>313</v>
      </c>
      <c r="N16" s="5"/>
      <c r="O16" s="5">
        <v>313</v>
      </c>
      <c r="P16" s="3">
        <v>7489</v>
      </c>
      <c r="Q16" s="3">
        <v>4420</v>
      </c>
      <c r="R16" s="3"/>
      <c r="S16" s="89"/>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1:256" ht="13.5">
      <c r="A17" s="42">
        <v>7</v>
      </c>
      <c r="B17" s="4" t="s">
        <v>54</v>
      </c>
      <c r="C17" s="6">
        <f t="shared" si="3"/>
        <v>17553</v>
      </c>
      <c r="D17" s="3">
        <v>79</v>
      </c>
      <c r="E17" s="3"/>
      <c r="F17" s="3"/>
      <c r="G17" s="3"/>
      <c r="H17" s="3"/>
      <c r="I17" s="3"/>
      <c r="J17" s="3"/>
      <c r="K17" s="3"/>
      <c r="L17" s="3">
        <v>450</v>
      </c>
      <c r="M17" s="3">
        <v>10234</v>
      </c>
      <c r="N17" s="5"/>
      <c r="O17" s="5">
        <v>10234</v>
      </c>
      <c r="P17" s="3">
        <v>6790</v>
      </c>
      <c r="Q17" s="3"/>
      <c r="R17" s="3"/>
      <c r="S17" s="89"/>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1:256" ht="13.5">
      <c r="A18" s="42">
        <v>8</v>
      </c>
      <c r="B18" s="4" t="s">
        <v>53</v>
      </c>
      <c r="C18" s="6">
        <f t="shared" si="3"/>
        <v>16802</v>
      </c>
      <c r="D18" s="3"/>
      <c r="E18" s="3">
        <v>10320</v>
      </c>
      <c r="F18" s="3"/>
      <c r="G18" s="3"/>
      <c r="H18" s="3"/>
      <c r="I18" s="3"/>
      <c r="J18" s="3"/>
      <c r="K18" s="3"/>
      <c r="L18" s="3"/>
      <c r="M18" s="3"/>
      <c r="N18" s="5"/>
      <c r="O18" s="5"/>
      <c r="P18" s="3">
        <v>6482</v>
      </c>
      <c r="Q18" s="3"/>
      <c r="R18" s="3"/>
      <c r="S18" s="89"/>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1:256" ht="13.5">
      <c r="A19" s="42">
        <v>9</v>
      </c>
      <c r="B19" s="4" t="s">
        <v>22</v>
      </c>
      <c r="C19" s="6">
        <f t="shared" si="3"/>
        <v>11988</v>
      </c>
      <c r="D19" s="3"/>
      <c r="E19" s="3"/>
      <c r="F19" s="3"/>
      <c r="G19" s="3"/>
      <c r="H19" s="3"/>
      <c r="I19" s="3"/>
      <c r="J19" s="3"/>
      <c r="K19" s="3"/>
      <c r="L19" s="3"/>
      <c r="M19" s="3"/>
      <c r="N19" s="5"/>
      <c r="O19" s="5"/>
      <c r="P19" s="3">
        <v>11988</v>
      </c>
      <c r="Q19" s="3"/>
      <c r="R19" s="3"/>
      <c r="S19" s="89"/>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row>
    <row r="20" spans="1:256" ht="13.5">
      <c r="A20" s="42">
        <v>10</v>
      </c>
      <c r="B20" s="4" t="s">
        <v>56</v>
      </c>
      <c r="C20" s="6">
        <f aca="true" t="shared" si="4" ref="C20:C48">SUM(D20:M20)+SUM(P20:R20)</f>
        <v>7069</v>
      </c>
      <c r="D20" s="3"/>
      <c r="E20" s="3"/>
      <c r="F20" s="3"/>
      <c r="G20" s="3"/>
      <c r="H20" s="3"/>
      <c r="I20" s="3"/>
      <c r="J20" s="3"/>
      <c r="K20" s="3"/>
      <c r="L20" s="3"/>
      <c r="M20" s="3"/>
      <c r="N20" s="5"/>
      <c r="O20" s="5"/>
      <c r="P20" s="3">
        <v>7069</v>
      </c>
      <c r="Q20" s="3"/>
      <c r="R20" s="3"/>
      <c r="S20" s="89"/>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row>
    <row r="21" spans="1:256" ht="13.5">
      <c r="A21" s="42">
        <v>11</v>
      </c>
      <c r="B21" s="4" t="s">
        <v>55</v>
      </c>
      <c r="C21" s="6">
        <f>SUM(D21:M21)+SUM(P21:R21)</f>
        <v>175457</v>
      </c>
      <c r="D21" s="3"/>
      <c r="E21" s="3"/>
      <c r="F21" s="3"/>
      <c r="G21" s="3"/>
      <c r="H21" s="3"/>
      <c r="I21" s="3"/>
      <c r="J21" s="3"/>
      <c r="K21" s="3"/>
      <c r="L21" s="3"/>
      <c r="M21" s="3">
        <v>156868</v>
      </c>
      <c r="N21" s="5">
        <v>156868</v>
      </c>
      <c r="O21" s="5"/>
      <c r="P21" s="3">
        <v>18589</v>
      </c>
      <c r="Q21" s="3"/>
      <c r="R21" s="3"/>
      <c r="S21" s="89"/>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1:256" ht="13.5">
      <c r="A22" s="42">
        <v>12</v>
      </c>
      <c r="B22" s="4" t="s">
        <v>52</v>
      </c>
      <c r="C22" s="6">
        <f>SUM(D22:M22)+SUM(P22:R22)</f>
        <v>436331</v>
      </c>
      <c r="D22" s="3">
        <f>395742+31715</f>
        <v>427457</v>
      </c>
      <c r="E22" s="3"/>
      <c r="F22" s="3"/>
      <c r="G22" s="3"/>
      <c r="H22" s="3"/>
      <c r="I22" s="3"/>
      <c r="J22" s="3"/>
      <c r="K22" s="3"/>
      <c r="L22" s="3">
        <v>300</v>
      </c>
      <c r="M22" s="3"/>
      <c r="N22" s="5"/>
      <c r="O22" s="5"/>
      <c r="P22" s="3">
        <v>8574</v>
      </c>
      <c r="Q22" s="3"/>
      <c r="R22" s="3"/>
      <c r="S22" s="89"/>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1:256" ht="13.5">
      <c r="A23" s="42">
        <v>13</v>
      </c>
      <c r="B23" s="4" t="s">
        <v>51</v>
      </c>
      <c r="C23" s="6">
        <f>SUM(D23:M23)+SUM(P23:R23)</f>
        <v>321563</v>
      </c>
      <c r="D23" s="3">
        <v>15497</v>
      </c>
      <c r="E23" s="3"/>
      <c r="F23" s="3"/>
      <c r="G23" s="3"/>
      <c r="H23" s="3">
        <v>294062</v>
      </c>
      <c r="I23" s="3"/>
      <c r="J23" s="3"/>
      <c r="K23" s="3"/>
      <c r="L23" s="3"/>
      <c r="M23" s="3">
        <v>12</v>
      </c>
      <c r="N23" s="5"/>
      <c r="O23" s="5">
        <v>12</v>
      </c>
      <c r="P23" s="3">
        <v>11992</v>
      </c>
      <c r="Q23" s="3"/>
      <c r="R23" s="3"/>
      <c r="S23" s="89"/>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1:256" ht="13.5">
      <c r="A24" s="42">
        <v>14</v>
      </c>
      <c r="B24" s="4" t="s">
        <v>27</v>
      </c>
      <c r="C24" s="6">
        <f>SUM(D24:M24)+SUM(P24:R24)</f>
        <v>99884</v>
      </c>
      <c r="D24" s="3">
        <v>48356</v>
      </c>
      <c r="E24" s="3"/>
      <c r="F24" s="3"/>
      <c r="G24" s="3"/>
      <c r="H24" s="3"/>
      <c r="I24" s="3">
        <v>105</v>
      </c>
      <c r="J24" s="3"/>
      <c r="K24" s="3"/>
      <c r="L24" s="3"/>
      <c r="M24" s="3">
        <v>317</v>
      </c>
      <c r="N24" s="5"/>
      <c r="O24" s="5">
        <v>317</v>
      </c>
      <c r="P24" s="3">
        <v>8938</v>
      </c>
      <c r="Q24" s="3">
        <v>42168</v>
      </c>
      <c r="R24" s="3"/>
      <c r="S24" s="89"/>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6" ht="13.5">
      <c r="A25" s="42">
        <v>15</v>
      </c>
      <c r="B25" s="4" t="s">
        <v>15</v>
      </c>
      <c r="C25" s="6">
        <f t="shared" si="4"/>
        <v>89960</v>
      </c>
      <c r="D25" s="3">
        <v>26500</v>
      </c>
      <c r="E25" s="3"/>
      <c r="F25" s="3"/>
      <c r="G25" s="3"/>
      <c r="H25" s="3">
        <v>700</v>
      </c>
      <c r="I25" s="3">
        <v>21883</v>
      </c>
      <c r="J25" s="3"/>
      <c r="K25" s="3">
        <v>30250</v>
      </c>
      <c r="L25" s="3">
        <v>250</v>
      </c>
      <c r="M25" s="3">
        <v>3266</v>
      </c>
      <c r="N25" s="5"/>
      <c r="O25" s="5">
        <v>3266</v>
      </c>
      <c r="P25" s="3">
        <v>7111</v>
      </c>
      <c r="Q25" s="3"/>
      <c r="R25" s="3"/>
      <c r="S25" s="89"/>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56" ht="13.5">
      <c r="A26" s="42">
        <v>16</v>
      </c>
      <c r="B26" s="4" t="s">
        <v>17</v>
      </c>
      <c r="C26" s="6">
        <f t="shared" si="4"/>
        <v>57816</v>
      </c>
      <c r="D26" s="3"/>
      <c r="E26" s="3"/>
      <c r="F26" s="3"/>
      <c r="G26" s="3"/>
      <c r="H26" s="3"/>
      <c r="I26" s="3"/>
      <c r="J26" s="3"/>
      <c r="K26" s="3"/>
      <c r="L26" s="3">
        <v>16250</v>
      </c>
      <c r="M26" s="3">
        <v>32499</v>
      </c>
      <c r="N26" s="5"/>
      <c r="O26" s="5">
        <v>32499</v>
      </c>
      <c r="P26" s="3">
        <v>9067</v>
      </c>
      <c r="Q26" s="3"/>
      <c r="R26" s="3"/>
      <c r="S26" s="89"/>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ht="13.5">
      <c r="A27" s="42">
        <v>17</v>
      </c>
      <c r="B27" s="4" t="s">
        <v>21</v>
      </c>
      <c r="C27" s="6">
        <f>SUM(D27:M27)+SUM(P27:R27)</f>
        <v>33408</v>
      </c>
      <c r="D27" s="3">
        <v>1143</v>
      </c>
      <c r="E27" s="6">
        <v>21987</v>
      </c>
      <c r="F27" s="3"/>
      <c r="G27" s="3"/>
      <c r="H27" s="3"/>
      <c r="I27" s="3">
        <v>201</v>
      </c>
      <c r="J27" s="3"/>
      <c r="K27" s="3"/>
      <c r="L27" s="3">
        <v>100</v>
      </c>
      <c r="M27" s="3"/>
      <c r="N27" s="5"/>
      <c r="O27" s="5"/>
      <c r="P27" s="3">
        <v>9977</v>
      </c>
      <c r="Q27" s="3"/>
      <c r="R27" s="3"/>
      <c r="S27" s="89"/>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1:256" ht="13.5">
      <c r="A28" s="42">
        <v>18</v>
      </c>
      <c r="B28" s="4" t="s">
        <v>26</v>
      </c>
      <c r="C28" s="6">
        <f>SUM(D28:M28)+SUM(P28:R28)</f>
        <v>65755</v>
      </c>
      <c r="D28" s="3">
        <v>22680</v>
      </c>
      <c r="E28" s="3"/>
      <c r="F28" s="3"/>
      <c r="G28" s="3"/>
      <c r="H28" s="3"/>
      <c r="I28" s="3"/>
      <c r="J28" s="3"/>
      <c r="K28" s="3"/>
      <c r="L28" s="3"/>
      <c r="M28" s="3">
        <v>1634</v>
      </c>
      <c r="N28" s="5"/>
      <c r="O28" s="5">
        <v>1634</v>
      </c>
      <c r="P28" s="3">
        <v>41441</v>
      </c>
      <c r="Q28" s="3"/>
      <c r="R28" s="3"/>
      <c r="S28" s="89"/>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1:256" ht="13.5">
      <c r="A29" s="42">
        <v>19</v>
      </c>
      <c r="B29" s="4" t="s">
        <v>25</v>
      </c>
      <c r="C29" s="6">
        <f t="shared" si="4"/>
        <v>8834</v>
      </c>
      <c r="D29" s="3"/>
      <c r="E29" s="3"/>
      <c r="F29" s="3"/>
      <c r="G29" s="3"/>
      <c r="H29" s="3"/>
      <c r="I29" s="3"/>
      <c r="J29" s="3"/>
      <c r="K29" s="3"/>
      <c r="L29" s="3"/>
      <c r="M29" s="3"/>
      <c r="N29" s="5"/>
      <c r="O29" s="5"/>
      <c r="P29" s="3">
        <v>8834</v>
      </c>
      <c r="Q29" s="3"/>
      <c r="R29" s="3"/>
      <c r="S29" s="89"/>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1:256" ht="13.5">
      <c r="A30" s="42">
        <v>20</v>
      </c>
      <c r="B30" s="45" t="s">
        <v>31</v>
      </c>
      <c r="C30" s="6">
        <f t="shared" si="4"/>
        <v>63972</v>
      </c>
      <c r="D30" s="3"/>
      <c r="E30" s="3"/>
      <c r="F30" s="3"/>
      <c r="G30" s="3"/>
      <c r="H30" s="3"/>
      <c r="I30" s="3"/>
      <c r="J30" s="3">
        <v>63972</v>
      </c>
      <c r="K30" s="3"/>
      <c r="L30" s="3"/>
      <c r="M30" s="3"/>
      <c r="N30" s="5"/>
      <c r="O30" s="5"/>
      <c r="P30" s="3"/>
      <c r="Q30" s="3"/>
      <c r="R30" s="3"/>
      <c r="S30" s="89"/>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1:256" ht="13.5">
      <c r="A31" s="42">
        <v>21</v>
      </c>
      <c r="B31" s="4" t="s">
        <v>13</v>
      </c>
      <c r="C31" s="6">
        <f t="shared" si="4"/>
        <v>104209</v>
      </c>
      <c r="D31" s="6">
        <v>3090</v>
      </c>
      <c r="E31" s="6"/>
      <c r="F31" s="6"/>
      <c r="G31" s="6"/>
      <c r="H31" s="6">
        <v>3150</v>
      </c>
      <c r="I31" s="46">
        <v>23744</v>
      </c>
      <c r="J31" s="46"/>
      <c r="K31" s="46"/>
      <c r="L31" s="6"/>
      <c r="M31" s="6"/>
      <c r="N31" s="10"/>
      <c r="O31" s="10"/>
      <c r="P31" s="6">
        <v>73925</v>
      </c>
      <c r="Q31" s="6">
        <v>300</v>
      </c>
      <c r="R31" s="6"/>
      <c r="S31" s="89"/>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row>
    <row r="32" spans="1:256" ht="13.5">
      <c r="A32" s="42">
        <v>22</v>
      </c>
      <c r="B32" s="45" t="s">
        <v>62</v>
      </c>
      <c r="C32" s="6">
        <f t="shared" si="4"/>
        <v>6208</v>
      </c>
      <c r="D32" s="3"/>
      <c r="E32" s="3"/>
      <c r="F32" s="3"/>
      <c r="G32" s="3"/>
      <c r="H32" s="3"/>
      <c r="I32" s="3"/>
      <c r="J32" s="3"/>
      <c r="K32" s="3"/>
      <c r="L32" s="3">
        <v>200</v>
      </c>
      <c r="M32" s="3"/>
      <c r="N32" s="5"/>
      <c r="O32" s="5"/>
      <c r="P32" s="48">
        <v>6008</v>
      </c>
      <c r="Q32" s="3"/>
      <c r="R32" s="3"/>
      <c r="S32" s="89"/>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c r="IV32" s="43"/>
    </row>
    <row r="33" spans="1:256" ht="13.5">
      <c r="A33" s="42">
        <v>23</v>
      </c>
      <c r="B33" s="45" t="s">
        <v>95</v>
      </c>
      <c r="C33" s="6">
        <f t="shared" si="4"/>
        <v>10169</v>
      </c>
      <c r="D33" s="3">
        <v>1803</v>
      </c>
      <c r="E33" s="3"/>
      <c r="F33" s="3"/>
      <c r="G33" s="3"/>
      <c r="H33" s="3"/>
      <c r="I33" s="3">
        <v>1711</v>
      </c>
      <c r="J33" s="3"/>
      <c r="K33" s="3"/>
      <c r="L33" s="3">
        <v>250</v>
      </c>
      <c r="M33" s="3"/>
      <c r="N33" s="5"/>
      <c r="O33" s="5"/>
      <c r="P33" s="48">
        <v>6405</v>
      </c>
      <c r="Q33" s="3"/>
      <c r="R33" s="3"/>
      <c r="S33" s="89"/>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c r="IU33" s="43"/>
      <c r="IV33" s="43"/>
    </row>
    <row r="34" spans="1:256" ht="13.5">
      <c r="A34" s="42">
        <v>24</v>
      </c>
      <c r="B34" s="45" t="s">
        <v>60</v>
      </c>
      <c r="C34" s="6">
        <f t="shared" si="4"/>
        <v>5247</v>
      </c>
      <c r="D34" s="3"/>
      <c r="E34" s="3"/>
      <c r="F34" s="3"/>
      <c r="G34" s="3"/>
      <c r="H34" s="3"/>
      <c r="I34" s="3"/>
      <c r="J34" s="3"/>
      <c r="K34" s="3"/>
      <c r="L34" s="3">
        <v>142</v>
      </c>
      <c r="M34" s="3"/>
      <c r="N34" s="5"/>
      <c r="O34" s="5"/>
      <c r="P34" s="48">
        <v>5105</v>
      </c>
      <c r="Q34" s="3"/>
      <c r="R34" s="3"/>
      <c r="S34" s="89"/>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c r="IU34" s="43"/>
      <c r="IV34" s="43"/>
    </row>
    <row r="35" spans="1:256" ht="13.5">
      <c r="A35" s="42">
        <v>25</v>
      </c>
      <c r="B35" s="45" t="s">
        <v>61</v>
      </c>
      <c r="C35" s="6">
        <f t="shared" si="4"/>
        <v>4672</v>
      </c>
      <c r="D35" s="3"/>
      <c r="E35" s="3"/>
      <c r="F35" s="3"/>
      <c r="G35" s="3"/>
      <c r="H35" s="3"/>
      <c r="I35" s="3"/>
      <c r="J35" s="3"/>
      <c r="K35" s="3"/>
      <c r="L35" s="3">
        <v>150</v>
      </c>
      <c r="M35" s="3">
        <v>190</v>
      </c>
      <c r="N35" s="5"/>
      <c r="O35" s="5">
        <v>190</v>
      </c>
      <c r="P35" s="48">
        <v>4332</v>
      </c>
      <c r="Q35" s="3"/>
      <c r="R35" s="3"/>
      <c r="S35" s="89"/>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c r="IO35" s="43"/>
      <c r="IP35" s="43"/>
      <c r="IQ35" s="43"/>
      <c r="IR35" s="43"/>
      <c r="IS35" s="43"/>
      <c r="IT35" s="43"/>
      <c r="IU35" s="43"/>
      <c r="IV35" s="43"/>
    </row>
    <row r="36" spans="1:256" ht="13.5">
      <c r="A36" s="42">
        <v>26</v>
      </c>
      <c r="B36" s="45" t="s">
        <v>59</v>
      </c>
      <c r="C36" s="6">
        <f t="shared" si="4"/>
        <v>2881</v>
      </c>
      <c r="D36" s="3"/>
      <c r="E36" s="3"/>
      <c r="F36" s="3"/>
      <c r="G36" s="3"/>
      <c r="H36" s="3"/>
      <c r="I36" s="3"/>
      <c r="J36" s="3"/>
      <c r="K36" s="3"/>
      <c r="L36" s="3"/>
      <c r="M36" s="3"/>
      <c r="N36" s="5"/>
      <c r="O36" s="5"/>
      <c r="P36" s="48">
        <v>2881</v>
      </c>
      <c r="Q36" s="3"/>
      <c r="R36" s="3"/>
      <c r="S36" s="89"/>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c r="IL36" s="43"/>
      <c r="IM36" s="43"/>
      <c r="IN36" s="43"/>
      <c r="IO36" s="43"/>
      <c r="IP36" s="43"/>
      <c r="IQ36" s="43"/>
      <c r="IR36" s="43"/>
      <c r="IS36" s="43"/>
      <c r="IT36" s="43"/>
      <c r="IU36" s="43"/>
      <c r="IV36" s="43"/>
    </row>
    <row r="37" spans="1:256" ht="13.5">
      <c r="A37" s="42">
        <v>27</v>
      </c>
      <c r="B37" s="4" t="s">
        <v>34</v>
      </c>
      <c r="C37" s="6">
        <f t="shared" si="4"/>
        <v>35928</v>
      </c>
      <c r="D37" s="3">
        <v>1080</v>
      </c>
      <c r="E37" s="3"/>
      <c r="F37" s="3"/>
      <c r="G37" s="3">
        <v>33768</v>
      </c>
      <c r="H37" s="3"/>
      <c r="I37" s="3"/>
      <c r="J37" s="3"/>
      <c r="K37" s="3"/>
      <c r="L37" s="3">
        <v>1080</v>
      </c>
      <c r="M37" s="3"/>
      <c r="N37" s="5"/>
      <c r="O37" s="5"/>
      <c r="P37" s="3"/>
      <c r="Q37" s="3"/>
      <c r="R37" s="3"/>
      <c r="S37" s="89"/>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c r="IT37" s="43"/>
      <c r="IU37" s="43"/>
      <c r="IV37" s="43"/>
    </row>
    <row r="38" spans="1:256" ht="13.5">
      <c r="A38" s="42">
        <v>28</v>
      </c>
      <c r="B38" s="4" t="s">
        <v>35</v>
      </c>
      <c r="C38" s="6">
        <f t="shared" si="4"/>
        <v>71372</v>
      </c>
      <c r="D38" s="3">
        <v>6139</v>
      </c>
      <c r="E38" s="3">
        <v>22</v>
      </c>
      <c r="F38" s="3">
        <v>65211</v>
      </c>
      <c r="G38" s="3"/>
      <c r="H38" s="3"/>
      <c r="I38" s="3"/>
      <c r="J38" s="3"/>
      <c r="K38" s="3"/>
      <c r="L38" s="3"/>
      <c r="M38" s="3"/>
      <c r="N38" s="5"/>
      <c r="O38" s="5"/>
      <c r="P38" s="3"/>
      <c r="Q38" s="3"/>
      <c r="R38" s="3"/>
      <c r="S38" s="89"/>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c r="IU38" s="43"/>
      <c r="IV38" s="43"/>
    </row>
    <row r="39" spans="1:256" ht="13.5">
      <c r="A39" s="42">
        <v>29</v>
      </c>
      <c r="B39" s="7" t="s">
        <v>36</v>
      </c>
      <c r="C39" s="6">
        <f t="shared" si="4"/>
        <v>19100</v>
      </c>
      <c r="D39" s="3"/>
      <c r="E39" s="3"/>
      <c r="F39" s="3">
        <v>19100</v>
      </c>
      <c r="G39" s="3"/>
      <c r="H39" s="3"/>
      <c r="I39" s="3"/>
      <c r="J39" s="3"/>
      <c r="K39" s="3"/>
      <c r="L39" s="3"/>
      <c r="M39" s="3"/>
      <c r="N39" s="5"/>
      <c r="O39" s="5"/>
      <c r="P39" s="3"/>
      <c r="Q39" s="3"/>
      <c r="R39" s="3"/>
      <c r="S39" s="89"/>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c r="IU39" s="43"/>
      <c r="IV39" s="43"/>
    </row>
    <row r="40" spans="1:256" ht="13.5">
      <c r="A40" s="42">
        <v>30</v>
      </c>
      <c r="B40" s="45" t="s">
        <v>29</v>
      </c>
      <c r="C40" s="6">
        <f aca="true" t="shared" si="5" ref="C40:C47">SUM(D40:M40)+SUM(P40:R40)</f>
        <v>11219</v>
      </c>
      <c r="D40" s="3"/>
      <c r="E40" s="3"/>
      <c r="F40" s="3"/>
      <c r="G40" s="3"/>
      <c r="H40" s="3"/>
      <c r="I40" s="3">
        <v>11055</v>
      </c>
      <c r="J40" s="3"/>
      <c r="K40" s="3"/>
      <c r="L40" s="3"/>
      <c r="M40" s="3">
        <v>164</v>
      </c>
      <c r="N40" s="5"/>
      <c r="O40" s="5">
        <v>164</v>
      </c>
      <c r="P40" s="3"/>
      <c r="Q40" s="3"/>
      <c r="R40" s="3"/>
      <c r="S40" s="89"/>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c r="IU40" s="43"/>
      <c r="IV40" s="43"/>
    </row>
    <row r="41" spans="1:256" ht="13.5">
      <c r="A41" s="42">
        <v>31</v>
      </c>
      <c r="B41" s="45" t="s">
        <v>33</v>
      </c>
      <c r="C41" s="6">
        <f t="shared" si="5"/>
        <v>20394</v>
      </c>
      <c r="D41" s="3">
        <v>20394</v>
      </c>
      <c r="E41" s="3"/>
      <c r="F41" s="3"/>
      <c r="G41" s="3"/>
      <c r="H41" s="3"/>
      <c r="I41" s="3"/>
      <c r="J41" s="3"/>
      <c r="K41" s="3"/>
      <c r="L41" s="3"/>
      <c r="M41" s="3"/>
      <c r="N41" s="5"/>
      <c r="O41" s="5"/>
      <c r="P41" s="3"/>
      <c r="Q41" s="3"/>
      <c r="R41" s="3"/>
      <c r="S41" s="89"/>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c r="IU41" s="43"/>
      <c r="IV41" s="43"/>
    </row>
    <row r="42" spans="1:256" ht="13.5">
      <c r="A42" s="42">
        <v>32</v>
      </c>
      <c r="B42" s="45" t="s">
        <v>28</v>
      </c>
      <c r="C42" s="6">
        <f t="shared" si="5"/>
        <v>27041</v>
      </c>
      <c r="D42" s="3"/>
      <c r="E42" s="3"/>
      <c r="F42" s="3"/>
      <c r="G42" s="3"/>
      <c r="H42" s="3"/>
      <c r="I42" s="3"/>
      <c r="J42" s="3"/>
      <c r="K42" s="3"/>
      <c r="L42" s="3">
        <v>700</v>
      </c>
      <c r="M42" s="3">
        <v>26341</v>
      </c>
      <c r="N42" s="5"/>
      <c r="O42" s="5">
        <v>26341</v>
      </c>
      <c r="P42" s="3"/>
      <c r="Q42" s="3"/>
      <c r="R42" s="3"/>
      <c r="S42" s="89"/>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c r="HY42" s="43"/>
      <c r="HZ42" s="43"/>
      <c r="IA42" s="43"/>
      <c r="IB42" s="43"/>
      <c r="IC42" s="43"/>
      <c r="ID42" s="43"/>
      <c r="IE42" s="43"/>
      <c r="IF42" s="43"/>
      <c r="IG42" s="43"/>
      <c r="IH42" s="43"/>
      <c r="II42" s="43"/>
      <c r="IJ42" s="43"/>
      <c r="IK42" s="43"/>
      <c r="IL42" s="43"/>
      <c r="IM42" s="43"/>
      <c r="IN42" s="43"/>
      <c r="IO42" s="43"/>
      <c r="IP42" s="43"/>
      <c r="IQ42" s="43"/>
      <c r="IR42" s="43"/>
      <c r="IS42" s="43"/>
      <c r="IT42" s="43"/>
      <c r="IU42" s="43"/>
      <c r="IV42" s="43"/>
    </row>
    <row r="43" spans="1:256" ht="13.5">
      <c r="A43" s="42">
        <v>33</v>
      </c>
      <c r="B43" s="45" t="s">
        <v>32</v>
      </c>
      <c r="C43" s="6">
        <f t="shared" si="5"/>
        <v>16692.661717119998</v>
      </c>
      <c r="D43" s="3">
        <v>16692.661717119998</v>
      </c>
      <c r="E43" s="3"/>
      <c r="F43" s="3"/>
      <c r="G43" s="3"/>
      <c r="H43" s="3"/>
      <c r="I43" s="3"/>
      <c r="J43" s="3"/>
      <c r="K43" s="3"/>
      <c r="L43" s="3"/>
      <c r="M43" s="3"/>
      <c r="N43" s="5"/>
      <c r="O43" s="5"/>
      <c r="P43" s="3"/>
      <c r="Q43" s="3"/>
      <c r="R43" s="3"/>
      <c r="S43" s="89"/>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3"/>
      <c r="HN43" s="43"/>
      <c r="HO43" s="43"/>
      <c r="HP43" s="43"/>
      <c r="HQ43" s="43"/>
      <c r="HR43" s="43"/>
      <c r="HS43" s="43"/>
      <c r="HT43" s="43"/>
      <c r="HU43" s="43"/>
      <c r="HV43" s="43"/>
      <c r="HW43" s="43"/>
      <c r="HX43" s="43"/>
      <c r="HY43" s="43"/>
      <c r="HZ43" s="43"/>
      <c r="IA43" s="43"/>
      <c r="IB43" s="43"/>
      <c r="IC43" s="43"/>
      <c r="ID43" s="43"/>
      <c r="IE43" s="43"/>
      <c r="IF43" s="43"/>
      <c r="IG43" s="43"/>
      <c r="IH43" s="43"/>
      <c r="II43" s="43"/>
      <c r="IJ43" s="43"/>
      <c r="IK43" s="43"/>
      <c r="IL43" s="43"/>
      <c r="IM43" s="43"/>
      <c r="IN43" s="43"/>
      <c r="IO43" s="43"/>
      <c r="IP43" s="43"/>
      <c r="IQ43" s="43"/>
      <c r="IR43" s="43"/>
      <c r="IS43" s="43"/>
      <c r="IT43" s="43"/>
      <c r="IU43" s="43"/>
      <c r="IV43" s="43"/>
    </row>
    <row r="44" spans="1:256" ht="13.5">
      <c r="A44" s="42">
        <v>34</v>
      </c>
      <c r="B44" s="4" t="s">
        <v>58</v>
      </c>
      <c r="C44" s="6">
        <f t="shared" si="5"/>
        <v>32977</v>
      </c>
      <c r="D44" s="3"/>
      <c r="E44" s="3"/>
      <c r="F44" s="3"/>
      <c r="G44" s="3"/>
      <c r="H44" s="3"/>
      <c r="I44" s="3"/>
      <c r="J44" s="3"/>
      <c r="K44" s="3"/>
      <c r="L44" s="3">
        <v>200</v>
      </c>
      <c r="M44" s="3">
        <f>20000+6000</f>
        <v>26000</v>
      </c>
      <c r="N44" s="5">
        <v>20000</v>
      </c>
      <c r="O44" s="5">
        <v>6000</v>
      </c>
      <c r="P44" s="3">
        <v>6777</v>
      </c>
      <c r="Q44" s="3"/>
      <c r="R44" s="3"/>
      <c r="S44" s="89"/>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c r="FZ44" s="43"/>
      <c r="GA44" s="43"/>
      <c r="GB44" s="43"/>
      <c r="GC44" s="43"/>
      <c r="GD44" s="43"/>
      <c r="GE44" s="43"/>
      <c r="GF44" s="43"/>
      <c r="GG44" s="43"/>
      <c r="GH44" s="43"/>
      <c r="GI44" s="43"/>
      <c r="GJ44" s="43"/>
      <c r="GK44" s="43"/>
      <c r="GL44" s="43"/>
      <c r="GM44" s="43"/>
      <c r="GN44" s="43"/>
      <c r="GO44" s="43"/>
      <c r="GP44" s="43"/>
      <c r="GQ44" s="43"/>
      <c r="GR44" s="43"/>
      <c r="GS44" s="43"/>
      <c r="GT44" s="43"/>
      <c r="GU44" s="43"/>
      <c r="GV44" s="43"/>
      <c r="GW44" s="43"/>
      <c r="GX44" s="43"/>
      <c r="GY44" s="43"/>
      <c r="GZ44" s="43"/>
      <c r="HA44" s="43"/>
      <c r="HB44" s="43"/>
      <c r="HC44" s="43"/>
      <c r="HD44" s="43"/>
      <c r="HE44" s="43"/>
      <c r="HF44" s="43"/>
      <c r="HG44" s="43"/>
      <c r="HH44" s="43"/>
      <c r="HI44" s="43"/>
      <c r="HJ44" s="43"/>
      <c r="HK44" s="43"/>
      <c r="HL44" s="43"/>
      <c r="HM44" s="43"/>
      <c r="HN44" s="43"/>
      <c r="HO44" s="43"/>
      <c r="HP44" s="43"/>
      <c r="HQ44" s="43"/>
      <c r="HR44" s="43"/>
      <c r="HS44" s="43"/>
      <c r="HT44" s="43"/>
      <c r="HU44" s="43"/>
      <c r="HV44" s="43"/>
      <c r="HW44" s="43"/>
      <c r="HX44" s="43"/>
      <c r="HY44" s="43"/>
      <c r="HZ44" s="43"/>
      <c r="IA44" s="43"/>
      <c r="IB44" s="43"/>
      <c r="IC44" s="43"/>
      <c r="ID44" s="43"/>
      <c r="IE44" s="43"/>
      <c r="IF44" s="43"/>
      <c r="IG44" s="43"/>
      <c r="IH44" s="43"/>
      <c r="II44" s="43"/>
      <c r="IJ44" s="43"/>
      <c r="IK44" s="43"/>
      <c r="IL44" s="43"/>
      <c r="IM44" s="43"/>
      <c r="IN44" s="43"/>
      <c r="IO44" s="43"/>
      <c r="IP44" s="43"/>
      <c r="IQ44" s="43"/>
      <c r="IR44" s="43"/>
      <c r="IS44" s="43"/>
      <c r="IT44" s="43"/>
      <c r="IU44" s="43"/>
      <c r="IV44" s="43"/>
    </row>
    <row r="45" spans="1:256" ht="13.5">
      <c r="A45" s="42">
        <v>35</v>
      </c>
      <c r="B45" s="7" t="s">
        <v>30</v>
      </c>
      <c r="C45" s="6">
        <f t="shared" si="5"/>
        <v>14241</v>
      </c>
      <c r="D45" s="3"/>
      <c r="E45" s="3"/>
      <c r="F45" s="3"/>
      <c r="G45" s="3"/>
      <c r="H45" s="3"/>
      <c r="I45" s="3">
        <v>9991</v>
      </c>
      <c r="J45" s="3"/>
      <c r="K45" s="3"/>
      <c r="L45" s="3">
        <v>4250</v>
      </c>
      <c r="M45" s="3"/>
      <c r="N45" s="5"/>
      <c r="O45" s="5"/>
      <c r="P45" s="3"/>
      <c r="Q45" s="3"/>
      <c r="R45" s="3"/>
      <c r="S45" s="89"/>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c r="GX45" s="43"/>
      <c r="GY45" s="43"/>
      <c r="GZ45" s="43"/>
      <c r="HA45" s="43"/>
      <c r="HB45" s="43"/>
      <c r="HC45" s="43"/>
      <c r="HD45" s="43"/>
      <c r="HE45" s="43"/>
      <c r="HF45" s="43"/>
      <c r="HG45" s="43"/>
      <c r="HH45" s="43"/>
      <c r="HI45" s="43"/>
      <c r="HJ45" s="43"/>
      <c r="HK45" s="43"/>
      <c r="HL45" s="43"/>
      <c r="HM45" s="43"/>
      <c r="HN45" s="43"/>
      <c r="HO45" s="43"/>
      <c r="HP45" s="43"/>
      <c r="HQ45" s="43"/>
      <c r="HR45" s="43"/>
      <c r="HS45" s="43"/>
      <c r="HT45" s="43"/>
      <c r="HU45" s="43"/>
      <c r="HV45" s="43"/>
      <c r="HW45" s="43"/>
      <c r="HX45" s="43"/>
      <c r="HY45" s="43"/>
      <c r="HZ45" s="43"/>
      <c r="IA45" s="43"/>
      <c r="IB45" s="43"/>
      <c r="IC45" s="43"/>
      <c r="ID45" s="43"/>
      <c r="IE45" s="43"/>
      <c r="IF45" s="43"/>
      <c r="IG45" s="43"/>
      <c r="IH45" s="43"/>
      <c r="II45" s="43"/>
      <c r="IJ45" s="43"/>
      <c r="IK45" s="43"/>
      <c r="IL45" s="43"/>
      <c r="IM45" s="43"/>
      <c r="IN45" s="43"/>
      <c r="IO45" s="43"/>
      <c r="IP45" s="43"/>
      <c r="IQ45" s="43"/>
      <c r="IR45" s="43"/>
      <c r="IS45" s="43"/>
      <c r="IT45" s="43"/>
      <c r="IU45" s="43"/>
      <c r="IV45" s="43"/>
    </row>
    <row r="46" spans="1:256" ht="27">
      <c r="A46" s="42">
        <v>36</v>
      </c>
      <c r="B46" s="7" t="s">
        <v>81</v>
      </c>
      <c r="C46" s="6">
        <f t="shared" si="5"/>
        <v>300</v>
      </c>
      <c r="D46" s="3"/>
      <c r="E46" s="3"/>
      <c r="F46" s="3"/>
      <c r="G46" s="3"/>
      <c r="H46" s="3">
        <v>300</v>
      </c>
      <c r="I46" s="3"/>
      <c r="J46" s="3"/>
      <c r="K46" s="3"/>
      <c r="L46" s="3"/>
      <c r="M46" s="3"/>
      <c r="N46" s="5"/>
      <c r="O46" s="5"/>
      <c r="P46" s="3"/>
      <c r="Q46" s="3"/>
      <c r="R46" s="3"/>
      <c r="S46" s="89"/>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c r="FW46" s="43"/>
      <c r="FX46" s="43"/>
      <c r="FY46" s="43"/>
      <c r="FZ46" s="43"/>
      <c r="GA46" s="43"/>
      <c r="GB46" s="43"/>
      <c r="GC46" s="43"/>
      <c r="GD46" s="43"/>
      <c r="GE46" s="43"/>
      <c r="GF46" s="43"/>
      <c r="GG46" s="43"/>
      <c r="GH46" s="43"/>
      <c r="GI46" s="43"/>
      <c r="GJ46" s="43"/>
      <c r="GK46" s="43"/>
      <c r="GL46" s="43"/>
      <c r="GM46" s="43"/>
      <c r="GN46" s="43"/>
      <c r="GO46" s="43"/>
      <c r="GP46" s="43"/>
      <c r="GQ46" s="43"/>
      <c r="GR46" s="43"/>
      <c r="GS46" s="43"/>
      <c r="GT46" s="43"/>
      <c r="GU46" s="43"/>
      <c r="GV46" s="43"/>
      <c r="GW46" s="43"/>
      <c r="GX46" s="43"/>
      <c r="GY46" s="43"/>
      <c r="GZ46" s="43"/>
      <c r="HA46" s="43"/>
      <c r="HB46" s="43"/>
      <c r="HC46" s="43"/>
      <c r="HD46" s="43"/>
      <c r="HE46" s="43"/>
      <c r="HF46" s="43"/>
      <c r="HG46" s="43"/>
      <c r="HH46" s="43"/>
      <c r="HI46" s="43"/>
      <c r="HJ46" s="43"/>
      <c r="HK46" s="43"/>
      <c r="HL46" s="43"/>
      <c r="HM46" s="43"/>
      <c r="HN46" s="43"/>
      <c r="HO46" s="43"/>
      <c r="HP46" s="43"/>
      <c r="HQ46" s="43"/>
      <c r="HR46" s="43"/>
      <c r="HS46" s="43"/>
      <c r="HT46" s="43"/>
      <c r="HU46" s="43"/>
      <c r="HV46" s="43"/>
      <c r="HW46" s="43"/>
      <c r="HX46" s="43"/>
      <c r="HY46" s="43"/>
      <c r="HZ46" s="43"/>
      <c r="IA46" s="43"/>
      <c r="IB46" s="43"/>
      <c r="IC46" s="43"/>
      <c r="ID46" s="43"/>
      <c r="IE46" s="43"/>
      <c r="IF46" s="43"/>
      <c r="IG46" s="43"/>
      <c r="IH46" s="43"/>
      <c r="II46" s="43"/>
      <c r="IJ46" s="43"/>
      <c r="IK46" s="43"/>
      <c r="IL46" s="43"/>
      <c r="IM46" s="43"/>
      <c r="IN46" s="43"/>
      <c r="IO46" s="43"/>
      <c r="IP46" s="43"/>
      <c r="IQ46" s="43"/>
      <c r="IR46" s="43"/>
      <c r="IS46" s="43"/>
      <c r="IT46" s="43"/>
      <c r="IU46" s="43"/>
      <c r="IV46" s="43"/>
    </row>
    <row r="47" spans="1:256" ht="13.5">
      <c r="A47" s="42">
        <v>37</v>
      </c>
      <c r="B47" s="7" t="s">
        <v>176</v>
      </c>
      <c r="C47" s="6">
        <f t="shared" si="5"/>
        <v>0</v>
      </c>
      <c r="D47" s="3"/>
      <c r="E47" s="3"/>
      <c r="F47" s="3"/>
      <c r="G47" s="3"/>
      <c r="H47" s="3"/>
      <c r="I47" s="3"/>
      <c r="J47" s="3"/>
      <c r="K47" s="3"/>
      <c r="L47" s="3"/>
      <c r="M47" s="3"/>
      <c r="N47" s="5"/>
      <c r="O47" s="5"/>
      <c r="P47" s="3"/>
      <c r="Q47" s="3"/>
      <c r="R47" s="3"/>
      <c r="S47" s="89"/>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3"/>
      <c r="FG47" s="43"/>
      <c r="FH47" s="43"/>
      <c r="FI47" s="43"/>
      <c r="FJ47" s="43"/>
      <c r="FK47" s="43"/>
      <c r="FL47" s="43"/>
      <c r="FM47" s="43"/>
      <c r="FN47" s="43"/>
      <c r="FO47" s="43"/>
      <c r="FP47" s="43"/>
      <c r="FQ47" s="43"/>
      <c r="FR47" s="43"/>
      <c r="FS47" s="43"/>
      <c r="FT47" s="43"/>
      <c r="FU47" s="43"/>
      <c r="FV47" s="43"/>
      <c r="FW47" s="43"/>
      <c r="FX47" s="43"/>
      <c r="FY47" s="43"/>
      <c r="FZ47" s="43"/>
      <c r="GA47" s="43"/>
      <c r="GB47" s="43"/>
      <c r="GC47" s="43"/>
      <c r="GD47" s="43"/>
      <c r="GE47" s="43"/>
      <c r="GF47" s="43"/>
      <c r="GG47" s="43"/>
      <c r="GH47" s="43"/>
      <c r="GI47" s="43"/>
      <c r="GJ47" s="43"/>
      <c r="GK47" s="43"/>
      <c r="GL47" s="43"/>
      <c r="GM47" s="43"/>
      <c r="GN47" s="43"/>
      <c r="GO47" s="43"/>
      <c r="GP47" s="43"/>
      <c r="GQ47" s="43"/>
      <c r="GR47" s="43"/>
      <c r="GS47" s="43"/>
      <c r="GT47" s="43"/>
      <c r="GU47" s="43"/>
      <c r="GV47" s="43"/>
      <c r="GW47" s="43"/>
      <c r="GX47" s="43"/>
      <c r="GY47" s="43"/>
      <c r="GZ47" s="43"/>
      <c r="HA47" s="43"/>
      <c r="HB47" s="43"/>
      <c r="HC47" s="43"/>
      <c r="HD47" s="43"/>
      <c r="HE47" s="43"/>
      <c r="HF47" s="43"/>
      <c r="HG47" s="43"/>
      <c r="HH47" s="43"/>
      <c r="HI47" s="43"/>
      <c r="HJ47" s="43"/>
      <c r="HK47" s="43"/>
      <c r="HL47" s="43"/>
      <c r="HM47" s="43"/>
      <c r="HN47" s="43"/>
      <c r="HO47" s="43"/>
      <c r="HP47" s="43"/>
      <c r="HQ47" s="43"/>
      <c r="HR47" s="43"/>
      <c r="HS47" s="43"/>
      <c r="HT47" s="43"/>
      <c r="HU47" s="43"/>
      <c r="HV47" s="43"/>
      <c r="HW47" s="43"/>
      <c r="HX47" s="43"/>
      <c r="HY47" s="43"/>
      <c r="HZ47" s="43"/>
      <c r="IA47" s="43"/>
      <c r="IB47" s="43"/>
      <c r="IC47" s="43"/>
      <c r="ID47" s="43"/>
      <c r="IE47" s="43"/>
      <c r="IF47" s="43"/>
      <c r="IG47" s="43"/>
      <c r="IH47" s="43"/>
      <c r="II47" s="43"/>
      <c r="IJ47" s="43"/>
      <c r="IK47" s="43"/>
      <c r="IL47" s="43"/>
      <c r="IM47" s="43"/>
      <c r="IN47" s="43"/>
      <c r="IO47" s="43"/>
      <c r="IP47" s="43"/>
      <c r="IQ47" s="43"/>
      <c r="IR47" s="43"/>
      <c r="IS47" s="43"/>
      <c r="IT47" s="43"/>
      <c r="IU47" s="43"/>
      <c r="IV47" s="43"/>
    </row>
    <row r="48" spans="1:256" ht="13.5">
      <c r="A48" s="42">
        <v>38</v>
      </c>
      <c r="B48" s="4"/>
      <c r="C48" s="6">
        <f t="shared" si="4"/>
        <v>0</v>
      </c>
      <c r="D48" s="3"/>
      <c r="E48" s="3"/>
      <c r="F48" s="3"/>
      <c r="G48" s="3"/>
      <c r="H48" s="3"/>
      <c r="I48" s="3"/>
      <c r="J48" s="3"/>
      <c r="K48" s="3"/>
      <c r="L48" s="3"/>
      <c r="M48" s="3"/>
      <c r="N48" s="5"/>
      <c r="O48" s="5"/>
      <c r="P48" s="3"/>
      <c r="Q48" s="3"/>
      <c r="R48" s="3"/>
      <c r="S48" s="89"/>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c r="GZ48" s="43"/>
      <c r="HA48" s="43"/>
      <c r="HB48" s="43"/>
      <c r="HC48" s="43"/>
      <c r="HD48" s="43"/>
      <c r="HE48" s="43"/>
      <c r="HF48" s="43"/>
      <c r="HG48" s="43"/>
      <c r="HH48" s="43"/>
      <c r="HI48" s="43"/>
      <c r="HJ48" s="43"/>
      <c r="HK48" s="43"/>
      <c r="HL48" s="43"/>
      <c r="HM48" s="43"/>
      <c r="HN48" s="43"/>
      <c r="HO48" s="43"/>
      <c r="HP48" s="43"/>
      <c r="HQ48" s="43"/>
      <c r="HR48" s="43"/>
      <c r="HS48" s="43"/>
      <c r="HT48" s="43"/>
      <c r="HU48" s="43"/>
      <c r="HV48" s="43"/>
      <c r="HW48" s="43"/>
      <c r="HX48" s="43"/>
      <c r="HY48" s="43"/>
      <c r="HZ48" s="43"/>
      <c r="IA48" s="43"/>
      <c r="IB48" s="43"/>
      <c r="IC48" s="43"/>
      <c r="ID48" s="43"/>
      <c r="IE48" s="43"/>
      <c r="IF48" s="43"/>
      <c r="IG48" s="43"/>
      <c r="IH48" s="43"/>
      <c r="II48" s="43"/>
      <c r="IJ48" s="43"/>
      <c r="IK48" s="43"/>
      <c r="IL48" s="43"/>
      <c r="IM48" s="43"/>
      <c r="IN48" s="43"/>
      <c r="IO48" s="43"/>
      <c r="IP48" s="43"/>
      <c r="IQ48" s="43"/>
      <c r="IR48" s="43"/>
      <c r="IS48" s="43"/>
      <c r="IT48" s="43"/>
      <c r="IU48" s="43"/>
      <c r="IV48" s="43"/>
    </row>
    <row r="49" spans="1:256" ht="27">
      <c r="A49" s="49" t="s">
        <v>3</v>
      </c>
      <c r="B49" s="13" t="s">
        <v>64</v>
      </c>
      <c r="C49" s="8">
        <f>SUM(C50:C67)</f>
        <v>16556</v>
      </c>
      <c r="D49" s="8">
        <f aca="true" t="shared" si="6" ref="D49:R49">SUM(D50:D67)</f>
        <v>1820</v>
      </c>
      <c r="E49" s="8">
        <f t="shared" si="6"/>
        <v>200</v>
      </c>
      <c r="F49" s="8">
        <f t="shared" si="6"/>
        <v>0</v>
      </c>
      <c r="G49" s="8">
        <f t="shared" si="6"/>
        <v>0</v>
      </c>
      <c r="H49" s="8">
        <f t="shared" si="6"/>
        <v>0</v>
      </c>
      <c r="I49" s="8">
        <f t="shared" si="6"/>
        <v>0</v>
      </c>
      <c r="J49" s="8">
        <f t="shared" si="6"/>
        <v>0</v>
      </c>
      <c r="K49" s="8">
        <f t="shared" si="6"/>
        <v>0</v>
      </c>
      <c r="L49" s="8">
        <f t="shared" si="6"/>
        <v>100</v>
      </c>
      <c r="M49" s="8">
        <f t="shared" si="6"/>
        <v>270</v>
      </c>
      <c r="N49" s="8">
        <f t="shared" si="6"/>
        <v>0</v>
      </c>
      <c r="O49" s="8">
        <f t="shared" si="6"/>
        <v>270</v>
      </c>
      <c r="P49" s="8">
        <f t="shared" si="6"/>
        <v>14166</v>
      </c>
      <c r="Q49" s="8">
        <f t="shared" si="6"/>
        <v>0</v>
      </c>
      <c r="R49" s="8">
        <f t="shared" si="6"/>
        <v>0</v>
      </c>
      <c r="S49" s="89"/>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c r="GZ49" s="43"/>
      <c r="HA49" s="43"/>
      <c r="HB49" s="43"/>
      <c r="HC49" s="43"/>
      <c r="HD49" s="43"/>
      <c r="HE49" s="43"/>
      <c r="HF49" s="43"/>
      <c r="HG49" s="43"/>
      <c r="HH49" s="43"/>
      <c r="HI49" s="43"/>
      <c r="HJ49" s="43"/>
      <c r="HK49" s="43"/>
      <c r="HL49" s="43"/>
      <c r="HM49" s="43"/>
      <c r="HN49" s="43"/>
      <c r="HO49" s="43"/>
      <c r="HP49" s="43"/>
      <c r="HQ49" s="43"/>
      <c r="HR49" s="43"/>
      <c r="HS49" s="43"/>
      <c r="HT49" s="43"/>
      <c r="HU49" s="43"/>
      <c r="HV49" s="43"/>
      <c r="HW49" s="43"/>
      <c r="HX49" s="43"/>
      <c r="HY49" s="43"/>
      <c r="HZ49" s="43"/>
      <c r="IA49" s="43"/>
      <c r="IB49" s="43"/>
      <c r="IC49" s="43"/>
      <c r="ID49" s="43"/>
      <c r="IE49" s="43"/>
      <c r="IF49" s="43"/>
      <c r="IG49" s="43"/>
      <c r="IH49" s="43"/>
      <c r="II49" s="43"/>
      <c r="IJ49" s="43"/>
      <c r="IK49" s="43"/>
      <c r="IL49" s="43"/>
      <c r="IM49" s="43"/>
      <c r="IN49" s="43"/>
      <c r="IO49" s="43"/>
      <c r="IP49" s="43"/>
      <c r="IQ49" s="43"/>
      <c r="IR49" s="43"/>
      <c r="IS49" s="43"/>
      <c r="IT49" s="43"/>
      <c r="IU49" s="43"/>
      <c r="IV49" s="43"/>
    </row>
    <row r="50" spans="1:256" ht="13.5">
      <c r="A50" s="42">
        <v>1</v>
      </c>
      <c r="B50" s="7" t="s">
        <v>72</v>
      </c>
      <c r="C50" s="6">
        <f aca="true" t="shared" si="7" ref="C50:C74">SUM(D50:M50)+SUM(P50:R50)</f>
        <v>390</v>
      </c>
      <c r="D50" s="3"/>
      <c r="E50" s="3"/>
      <c r="F50" s="3"/>
      <c r="G50" s="3"/>
      <c r="H50" s="3"/>
      <c r="I50" s="3"/>
      <c r="J50" s="3"/>
      <c r="K50" s="3"/>
      <c r="L50" s="3"/>
      <c r="M50" s="3"/>
      <c r="N50" s="5"/>
      <c r="O50" s="5"/>
      <c r="P50" s="3">
        <v>390</v>
      </c>
      <c r="Q50" s="3"/>
      <c r="R50" s="3"/>
      <c r="S50" s="89"/>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c r="GZ50" s="43"/>
      <c r="HA50" s="43"/>
      <c r="HB50" s="43"/>
      <c r="HC50" s="43"/>
      <c r="HD50" s="43"/>
      <c r="HE50" s="43"/>
      <c r="HF50" s="43"/>
      <c r="HG50" s="43"/>
      <c r="HH50" s="43"/>
      <c r="HI50" s="43"/>
      <c r="HJ50" s="43"/>
      <c r="HK50" s="43"/>
      <c r="HL50" s="43"/>
      <c r="HM50" s="43"/>
      <c r="HN50" s="43"/>
      <c r="HO50" s="43"/>
      <c r="HP50" s="43"/>
      <c r="HQ50" s="43"/>
      <c r="HR50" s="43"/>
      <c r="HS50" s="43"/>
      <c r="HT50" s="43"/>
      <c r="HU50" s="43"/>
      <c r="HV50" s="43"/>
      <c r="HW50" s="43"/>
      <c r="HX50" s="43"/>
      <c r="HY50" s="43"/>
      <c r="HZ50" s="43"/>
      <c r="IA50" s="43"/>
      <c r="IB50" s="43"/>
      <c r="IC50" s="43"/>
      <c r="ID50" s="43"/>
      <c r="IE50" s="43"/>
      <c r="IF50" s="43"/>
      <c r="IG50" s="43"/>
      <c r="IH50" s="43"/>
      <c r="II50" s="43"/>
      <c r="IJ50" s="43"/>
      <c r="IK50" s="43"/>
      <c r="IL50" s="43"/>
      <c r="IM50" s="43"/>
      <c r="IN50" s="43"/>
      <c r="IO50" s="43"/>
      <c r="IP50" s="43"/>
      <c r="IQ50" s="43"/>
      <c r="IR50" s="43"/>
      <c r="IS50" s="43"/>
      <c r="IT50" s="43"/>
      <c r="IU50" s="43"/>
      <c r="IV50" s="43"/>
    </row>
    <row r="51" spans="1:256" ht="13.5">
      <c r="A51" s="42">
        <v>2</v>
      </c>
      <c r="B51" s="7" t="s">
        <v>65</v>
      </c>
      <c r="C51" s="6">
        <f t="shared" si="7"/>
        <v>390</v>
      </c>
      <c r="D51" s="3"/>
      <c r="E51" s="3"/>
      <c r="F51" s="3"/>
      <c r="G51" s="3"/>
      <c r="H51" s="3"/>
      <c r="I51" s="3"/>
      <c r="J51" s="3"/>
      <c r="K51" s="3"/>
      <c r="L51" s="3"/>
      <c r="M51" s="3"/>
      <c r="N51" s="5"/>
      <c r="O51" s="5"/>
      <c r="P51" s="3">
        <v>390</v>
      </c>
      <c r="Q51" s="3"/>
      <c r="R51" s="3"/>
      <c r="S51" s="89"/>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c r="GZ51" s="43"/>
      <c r="HA51" s="43"/>
      <c r="HB51" s="43"/>
      <c r="HC51" s="43"/>
      <c r="HD51" s="43"/>
      <c r="HE51" s="43"/>
      <c r="HF51" s="43"/>
      <c r="HG51" s="43"/>
      <c r="HH51" s="43"/>
      <c r="HI51" s="43"/>
      <c r="HJ51" s="43"/>
      <c r="HK51" s="43"/>
      <c r="HL51" s="43"/>
      <c r="HM51" s="43"/>
      <c r="HN51" s="43"/>
      <c r="HO51" s="43"/>
      <c r="HP51" s="43"/>
      <c r="HQ51" s="43"/>
      <c r="HR51" s="43"/>
      <c r="HS51" s="43"/>
      <c r="HT51" s="43"/>
      <c r="HU51" s="43"/>
      <c r="HV51" s="43"/>
      <c r="HW51" s="43"/>
      <c r="HX51" s="43"/>
      <c r="HY51" s="43"/>
      <c r="HZ51" s="43"/>
      <c r="IA51" s="43"/>
      <c r="IB51" s="43"/>
      <c r="IC51" s="43"/>
      <c r="ID51" s="43"/>
      <c r="IE51" s="43"/>
      <c r="IF51" s="43"/>
      <c r="IG51" s="43"/>
      <c r="IH51" s="43"/>
      <c r="II51" s="43"/>
      <c r="IJ51" s="43"/>
      <c r="IK51" s="43"/>
      <c r="IL51" s="43"/>
      <c r="IM51" s="43"/>
      <c r="IN51" s="43"/>
      <c r="IO51" s="43"/>
      <c r="IP51" s="43"/>
      <c r="IQ51" s="43"/>
      <c r="IR51" s="43"/>
      <c r="IS51" s="43"/>
      <c r="IT51" s="43"/>
      <c r="IU51" s="43"/>
      <c r="IV51" s="43"/>
    </row>
    <row r="52" spans="1:256" ht="27">
      <c r="A52" s="42">
        <v>3</v>
      </c>
      <c r="B52" s="7" t="s">
        <v>66</v>
      </c>
      <c r="C52" s="6">
        <f t="shared" si="7"/>
        <v>390</v>
      </c>
      <c r="D52" s="3"/>
      <c r="E52" s="3"/>
      <c r="F52" s="3"/>
      <c r="G52" s="3"/>
      <c r="H52" s="3"/>
      <c r="I52" s="3"/>
      <c r="J52" s="3"/>
      <c r="K52" s="3"/>
      <c r="L52" s="3"/>
      <c r="M52" s="3"/>
      <c r="N52" s="5"/>
      <c r="O52" s="5"/>
      <c r="P52" s="3">
        <v>390</v>
      </c>
      <c r="Q52" s="3"/>
      <c r="R52" s="3"/>
      <c r="S52" s="89"/>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c r="GZ52" s="43"/>
      <c r="HA52" s="43"/>
      <c r="HB52" s="43"/>
      <c r="HC52" s="43"/>
      <c r="HD52" s="43"/>
      <c r="HE52" s="43"/>
      <c r="HF52" s="43"/>
      <c r="HG52" s="43"/>
      <c r="HH52" s="43"/>
      <c r="HI52" s="43"/>
      <c r="HJ52" s="43"/>
      <c r="HK52" s="43"/>
      <c r="HL52" s="43"/>
      <c r="HM52" s="43"/>
      <c r="HN52" s="43"/>
      <c r="HO52" s="43"/>
      <c r="HP52" s="43"/>
      <c r="HQ52" s="43"/>
      <c r="HR52" s="43"/>
      <c r="HS52" s="43"/>
      <c r="HT52" s="43"/>
      <c r="HU52" s="43"/>
      <c r="HV52" s="43"/>
      <c r="HW52" s="43"/>
      <c r="HX52" s="43"/>
      <c r="HY52" s="43"/>
      <c r="HZ52" s="43"/>
      <c r="IA52" s="43"/>
      <c r="IB52" s="43"/>
      <c r="IC52" s="43"/>
      <c r="ID52" s="43"/>
      <c r="IE52" s="43"/>
      <c r="IF52" s="43"/>
      <c r="IG52" s="43"/>
      <c r="IH52" s="43"/>
      <c r="II52" s="43"/>
      <c r="IJ52" s="43"/>
      <c r="IK52" s="43"/>
      <c r="IL52" s="43"/>
      <c r="IM52" s="43"/>
      <c r="IN52" s="43"/>
      <c r="IO52" s="43"/>
      <c r="IP52" s="43"/>
      <c r="IQ52" s="43"/>
      <c r="IR52" s="43"/>
      <c r="IS52" s="43"/>
      <c r="IT52" s="43"/>
      <c r="IU52" s="43"/>
      <c r="IV52" s="43"/>
    </row>
    <row r="53" spans="1:256" ht="27">
      <c r="A53" s="42">
        <v>4</v>
      </c>
      <c r="B53" s="50" t="s">
        <v>73</v>
      </c>
      <c r="C53" s="6">
        <f>SUM(D53:M53)+SUM(P53:R53)</f>
        <v>390</v>
      </c>
      <c r="D53" s="3"/>
      <c r="E53" s="3"/>
      <c r="F53" s="3"/>
      <c r="G53" s="3"/>
      <c r="H53" s="3"/>
      <c r="I53" s="3"/>
      <c r="J53" s="3"/>
      <c r="K53" s="3"/>
      <c r="L53" s="3"/>
      <c r="M53" s="3"/>
      <c r="N53" s="5"/>
      <c r="O53" s="5"/>
      <c r="P53" s="3">
        <v>390</v>
      </c>
      <c r="Q53" s="3"/>
      <c r="R53" s="3"/>
      <c r="S53" s="89"/>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c r="FX53" s="43"/>
      <c r="FY53" s="43"/>
      <c r="FZ53" s="43"/>
      <c r="GA53" s="43"/>
      <c r="GB53" s="43"/>
      <c r="GC53" s="43"/>
      <c r="GD53" s="43"/>
      <c r="GE53" s="43"/>
      <c r="GF53" s="43"/>
      <c r="GG53" s="43"/>
      <c r="GH53" s="43"/>
      <c r="GI53" s="43"/>
      <c r="GJ53" s="43"/>
      <c r="GK53" s="43"/>
      <c r="GL53" s="43"/>
      <c r="GM53" s="43"/>
      <c r="GN53" s="43"/>
      <c r="GO53" s="43"/>
      <c r="GP53" s="43"/>
      <c r="GQ53" s="43"/>
      <c r="GR53" s="43"/>
      <c r="GS53" s="43"/>
      <c r="GT53" s="43"/>
      <c r="GU53" s="43"/>
      <c r="GV53" s="43"/>
      <c r="GW53" s="43"/>
      <c r="GX53" s="43"/>
      <c r="GY53" s="43"/>
      <c r="GZ53" s="43"/>
      <c r="HA53" s="43"/>
      <c r="HB53" s="43"/>
      <c r="HC53" s="43"/>
      <c r="HD53" s="43"/>
      <c r="HE53" s="43"/>
      <c r="HF53" s="43"/>
      <c r="HG53" s="43"/>
      <c r="HH53" s="43"/>
      <c r="HI53" s="43"/>
      <c r="HJ53" s="43"/>
      <c r="HK53" s="43"/>
      <c r="HL53" s="43"/>
      <c r="HM53" s="43"/>
      <c r="HN53" s="43"/>
      <c r="HO53" s="43"/>
      <c r="HP53" s="43"/>
      <c r="HQ53" s="43"/>
      <c r="HR53" s="43"/>
      <c r="HS53" s="43"/>
      <c r="HT53" s="43"/>
      <c r="HU53" s="43"/>
      <c r="HV53" s="43"/>
      <c r="HW53" s="43"/>
      <c r="HX53" s="43"/>
      <c r="HY53" s="43"/>
      <c r="HZ53" s="43"/>
      <c r="IA53" s="43"/>
      <c r="IB53" s="43"/>
      <c r="IC53" s="43"/>
      <c r="ID53" s="43"/>
      <c r="IE53" s="43"/>
      <c r="IF53" s="43"/>
      <c r="IG53" s="43"/>
      <c r="IH53" s="43"/>
      <c r="II53" s="43"/>
      <c r="IJ53" s="43"/>
      <c r="IK53" s="43"/>
      <c r="IL53" s="43"/>
      <c r="IM53" s="43"/>
      <c r="IN53" s="43"/>
      <c r="IO53" s="43"/>
      <c r="IP53" s="43"/>
      <c r="IQ53" s="43"/>
      <c r="IR53" s="43"/>
      <c r="IS53" s="43"/>
      <c r="IT53" s="43"/>
      <c r="IU53" s="43"/>
      <c r="IV53" s="43"/>
    </row>
    <row r="54" spans="1:256" ht="13.5">
      <c r="A54" s="42">
        <v>5</v>
      </c>
      <c r="B54" s="4" t="s">
        <v>45</v>
      </c>
      <c r="C54" s="6">
        <f t="shared" si="7"/>
        <v>4397</v>
      </c>
      <c r="D54" s="3">
        <v>1520</v>
      </c>
      <c r="E54" s="3"/>
      <c r="F54" s="3"/>
      <c r="G54" s="3"/>
      <c r="H54" s="3"/>
      <c r="I54" s="3"/>
      <c r="J54" s="3"/>
      <c r="K54" s="3"/>
      <c r="L54" s="3"/>
      <c r="M54" s="3">
        <v>270</v>
      </c>
      <c r="N54" s="5"/>
      <c r="O54" s="5">
        <v>270</v>
      </c>
      <c r="P54" s="3">
        <v>2607</v>
      </c>
      <c r="Q54" s="3"/>
      <c r="R54" s="3"/>
      <c r="S54" s="89"/>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c r="GN54" s="41"/>
      <c r="GO54" s="41"/>
      <c r="GP54" s="41"/>
      <c r="GQ54" s="41"/>
      <c r="GR54" s="41"/>
      <c r="GS54" s="41"/>
      <c r="GT54" s="41"/>
      <c r="GU54" s="41"/>
      <c r="GV54" s="41"/>
      <c r="GW54" s="41"/>
      <c r="GX54" s="41"/>
      <c r="GY54" s="41"/>
      <c r="GZ54" s="41"/>
      <c r="HA54" s="41"/>
      <c r="HB54" s="41"/>
      <c r="HC54" s="41"/>
      <c r="HD54" s="41"/>
      <c r="HE54" s="41"/>
      <c r="HF54" s="41"/>
      <c r="HG54" s="41"/>
      <c r="HH54" s="41"/>
      <c r="HI54" s="41"/>
      <c r="HJ54" s="41"/>
      <c r="HK54" s="41"/>
      <c r="HL54" s="41"/>
      <c r="HM54" s="41"/>
      <c r="HN54" s="41"/>
      <c r="HO54" s="41"/>
      <c r="HP54" s="41"/>
      <c r="HQ54" s="41"/>
      <c r="HR54" s="41"/>
      <c r="HS54" s="41"/>
      <c r="HT54" s="41"/>
      <c r="HU54" s="41"/>
      <c r="HV54" s="41"/>
      <c r="HW54" s="41"/>
      <c r="HX54" s="41"/>
      <c r="HY54" s="41"/>
      <c r="HZ54" s="41"/>
      <c r="IA54" s="41"/>
      <c r="IB54" s="41"/>
      <c r="IC54" s="41"/>
      <c r="ID54" s="41"/>
      <c r="IE54" s="41"/>
      <c r="IF54" s="41"/>
      <c r="IG54" s="41"/>
      <c r="IH54" s="41"/>
      <c r="II54" s="41"/>
      <c r="IJ54" s="41"/>
      <c r="IK54" s="41"/>
      <c r="IL54" s="41"/>
      <c r="IM54" s="41"/>
      <c r="IN54" s="41"/>
      <c r="IO54" s="41"/>
      <c r="IP54" s="41"/>
      <c r="IQ54" s="41"/>
      <c r="IR54" s="41"/>
      <c r="IS54" s="41"/>
      <c r="IT54" s="41"/>
      <c r="IU54" s="41"/>
      <c r="IV54" s="41"/>
    </row>
    <row r="55" spans="1:256" ht="13.5">
      <c r="A55" s="42">
        <v>6</v>
      </c>
      <c r="B55" s="4" t="s">
        <v>41</v>
      </c>
      <c r="C55" s="6">
        <f t="shared" si="7"/>
        <v>1243</v>
      </c>
      <c r="D55" s="3"/>
      <c r="E55" s="3">
        <v>200</v>
      </c>
      <c r="F55" s="3"/>
      <c r="G55" s="3"/>
      <c r="H55" s="3"/>
      <c r="I55" s="3"/>
      <c r="J55" s="3"/>
      <c r="K55" s="3"/>
      <c r="L55" s="3">
        <v>100</v>
      </c>
      <c r="M55" s="3"/>
      <c r="N55" s="5"/>
      <c r="O55" s="5"/>
      <c r="P55" s="3">
        <v>943</v>
      </c>
      <c r="Q55" s="3"/>
      <c r="R55" s="3"/>
      <c r="S55" s="89"/>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3"/>
      <c r="HC55" s="43"/>
      <c r="HD55" s="43"/>
      <c r="HE55" s="43"/>
      <c r="HF55" s="43"/>
      <c r="HG55" s="43"/>
      <c r="HH55" s="43"/>
      <c r="HI55" s="43"/>
      <c r="HJ55" s="43"/>
      <c r="HK55" s="43"/>
      <c r="HL55" s="43"/>
      <c r="HM55" s="43"/>
      <c r="HN55" s="43"/>
      <c r="HO55" s="43"/>
      <c r="HP55" s="43"/>
      <c r="HQ55" s="43"/>
      <c r="HR55" s="43"/>
      <c r="HS55" s="43"/>
      <c r="HT55" s="43"/>
      <c r="HU55" s="43"/>
      <c r="HV55" s="43"/>
      <c r="HW55" s="43"/>
      <c r="HX55" s="43"/>
      <c r="HY55" s="43"/>
      <c r="HZ55" s="43"/>
      <c r="IA55" s="43"/>
      <c r="IB55" s="43"/>
      <c r="IC55" s="43"/>
      <c r="ID55" s="43"/>
      <c r="IE55" s="43"/>
      <c r="IF55" s="43"/>
      <c r="IG55" s="43"/>
      <c r="IH55" s="43"/>
      <c r="II55" s="43"/>
      <c r="IJ55" s="43"/>
      <c r="IK55" s="43"/>
      <c r="IL55" s="43"/>
      <c r="IM55" s="43"/>
      <c r="IN55" s="43"/>
      <c r="IO55" s="43"/>
      <c r="IP55" s="43"/>
      <c r="IQ55" s="43"/>
      <c r="IR55" s="43"/>
      <c r="IS55" s="43"/>
      <c r="IT55" s="43"/>
      <c r="IU55" s="43"/>
      <c r="IV55" s="43"/>
    </row>
    <row r="56" spans="1:256" ht="13.5">
      <c r="A56" s="42">
        <v>7</v>
      </c>
      <c r="B56" s="9" t="s">
        <v>48</v>
      </c>
      <c r="C56" s="6">
        <f t="shared" si="7"/>
        <v>647</v>
      </c>
      <c r="D56" s="3"/>
      <c r="E56" s="3"/>
      <c r="F56" s="3"/>
      <c r="G56" s="3"/>
      <c r="H56" s="3"/>
      <c r="I56" s="3"/>
      <c r="J56" s="3"/>
      <c r="K56" s="3"/>
      <c r="L56" s="3"/>
      <c r="M56" s="3"/>
      <c r="N56" s="5"/>
      <c r="O56" s="5"/>
      <c r="P56" s="3">
        <v>647</v>
      </c>
      <c r="Q56" s="3"/>
      <c r="R56" s="3"/>
      <c r="S56" s="89"/>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c r="GZ56" s="41"/>
      <c r="HA56" s="41"/>
      <c r="HB56" s="41"/>
      <c r="HC56" s="41"/>
      <c r="HD56" s="41"/>
      <c r="HE56" s="41"/>
      <c r="HF56" s="41"/>
      <c r="HG56" s="41"/>
      <c r="HH56" s="41"/>
      <c r="HI56" s="41"/>
      <c r="HJ56" s="41"/>
      <c r="HK56" s="41"/>
      <c r="HL56" s="41"/>
      <c r="HM56" s="41"/>
      <c r="HN56" s="41"/>
      <c r="HO56" s="41"/>
      <c r="HP56" s="41"/>
      <c r="HQ56" s="41"/>
      <c r="HR56" s="41"/>
      <c r="HS56" s="41"/>
      <c r="HT56" s="41"/>
      <c r="HU56" s="41"/>
      <c r="HV56" s="41"/>
      <c r="HW56" s="41"/>
      <c r="HX56" s="41"/>
      <c r="HY56" s="41"/>
      <c r="HZ56" s="41"/>
      <c r="IA56" s="41"/>
      <c r="IB56" s="41"/>
      <c r="IC56" s="41"/>
      <c r="ID56" s="41"/>
      <c r="IE56" s="41"/>
      <c r="IF56" s="41"/>
      <c r="IG56" s="41"/>
      <c r="IH56" s="41"/>
      <c r="II56" s="41"/>
      <c r="IJ56" s="41"/>
      <c r="IK56" s="41"/>
      <c r="IL56" s="41"/>
      <c r="IM56" s="41"/>
      <c r="IN56" s="41"/>
      <c r="IO56" s="41"/>
      <c r="IP56" s="41"/>
      <c r="IQ56" s="41"/>
      <c r="IR56" s="41"/>
      <c r="IS56" s="41"/>
      <c r="IT56" s="41"/>
      <c r="IU56" s="41"/>
      <c r="IV56" s="41"/>
    </row>
    <row r="57" spans="1:256" ht="13.5">
      <c r="A57" s="42">
        <v>8</v>
      </c>
      <c r="B57" s="4" t="s">
        <v>44</v>
      </c>
      <c r="C57" s="6">
        <f t="shared" si="7"/>
        <v>1882</v>
      </c>
      <c r="D57" s="3"/>
      <c r="E57" s="3"/>
      <c r="F57" s="3"/>
      <c r="G57" s="3"/>
      <c r="H57" s="3"/>
      <c r="I57" s="3"/>
      <c r="J57" s="3"/>
      <c r="K57" s="3"/>
      <c r="L57" s="3"/>
      <c r="M57" s="3"/>
      <c r="N57" s="5"/>
      <c r="O57" s="5"/>
      <c r="P57" s="3">
        <v>1882</v>
      </c>
      <c r="Q57" s="3"/>
      <c r="R57" s="3"/>
      <c r="S57" s="89"/>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c r="ID57" s="43"/>
      <c r="IE57" s="43"/>
      <c r="IF57" s="43"/>
      <c r="IG57" s="43"/>
      <c r="IH57" s="43"/>
      <c r="II57" s="43"/>
      <c r="IJ57" s="43"/>
      <c r="IK57" s="43"/>
      <c r="IL57" s="43"/>
      <c r="IM57" s="43"/>
      <c r="IN57" s="43"/>
      <c r="IO57" s="43"/>
      <c r="IP57" s="43"/>
      <c r="IQ57" s="43"/>
      <c r="IR57" s="43"/>
      <c r="IS57" s="43"/>
      <c r="IT57" s="43"/>
      <c r="IU57" s="43"/>
      <c r="IV57" s="43"/>
    </row>
    <row r="58" spans="1:256" ht="13.5">
      <c r="A58" s="42">
        <v>9</v>
      </c>
      <c r="B58" s="4" t="s">
        <v>37</v>
      </c>
      <c r="C58" s="6">
        <f t="shared" si="7"/>
        <v>629</v>
      </c>
      <c r="D58" s="3"/>
      <c r="E58" s="3"/>
      <c r="F58" s="3"/>
      <c r="G58" s="3"/>
      <c r="H58" s="3"/>
      <c r="I58" s="3"/>
      <c r="J58" s="3"/>
      <c r="K58" s="3"/>
      <c r="L58" s="3"/>
      <c r="M58" s="3"/>
      <c r="N58" s="5"/>
      <c r="O58" s="5"/>
      <c r="P58" s="3">
        <v>629</v>
      </c>
      <c r="Q58" s="3"/>
      <c r="R58" s="3"/>
      <c r="S58" s="89"/>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c r="IC58" s="43"/>
      <c r="ID58" s="43"/>
      <c r="IE58" s="43"/>
      <c r="IF58" s="43"/>
      <c r="IG58" s="43"/>
      <c r="IH58" s="43"/>
      <c r="II58" s="43"/>
      <c r="IJ58" s="43"/>
      <c r="IK58" s="43"/>
      <c r="IL58" s="43"/>
      <c r="IM58" s="43"/>
      <c r="IN58" s="43"/>
      <c r="IO58" s="43"/>
      <c r="IP58" s="43"/>
      <c r="IQ58" s="43"/>
      <c r="IR58" s="43"/>
      <c r="IS58" s="43"/>
      <c r="IT58" s="43"/>
      <c r="IU58" s="43"/>
      <c r="IV58" s="43"/>
    </row>
    <row r="59" spans="1:256" ht="13.5">
      <c r="A59" s="42">
        <v>10</v>
      </c>
      <c r="B59" s="4" t="s">
        <v>38</v>
      </c>
      <c r="C59" s="6">
        <f t="shared" si="7"/>
        <v>383</v>
      </c>
      <c r="D59" s="3"/>
      <c r="E59" s="3"/>
      <c r="F59" s="3"/>
      <c r="G59" s="3"/>
      <c r="H59" s="3"/>
      <c r="I59" s="3"/>
      <c r="J59" s="3"/>
      <c r="K59" s="3"/>
      <c r="L59" s="3"/>
      <c r="M59" s="3"/>
      <c r="N59" s="5"/>
      <c r="O59" s="5"/>
      <c r="P59" s="3">
        <v>383</v>
      </c>
      <c r="Q59" s="3"/>
      <c r="R59" s="3"/>
      <c r="S59" s="89"/>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c r="HG59" s="43"/>
      <c r="HH59" s="43"/>
      <c r="HI59" s="43"/>
      <c r="HJ59" s="43"/>
      <c r="HK59" s="43"/>
      <c r="HL59" s="43"/>
      <c r="HM59" s="43"/>
      <c r="HN59" s="43"/>
      <c r="HO59" s="43"/>
      <c r="HP59" s="43"/>
      <c r="HQ59" s="43"/>
      <c r="HR59" s="43"/>
      <c r="HS59" s="43"/>
      <c r="HT59" s="43"/>
      <c r="HU59" s="43"/>
      <c r="HV59" s="43"/>
      <c r="HW59" s="43"/>
      <c r="HX59" s="43"/>
      <c r="HY59" s="43"/>
      <c r="HZ59" s="43"/>
      <c r="IA59" s="43"/>
      <c r="IB59" s="43"/>
      <c r="IC59" s="43"/>
      <c r="ID59" s="43"/>
      <c r="IE59" s="43"/>
      <c r="IF59" s="43"/>
      <c r="IG59" s="43"/>
      <c r="IH59" s="43"/>
      <c r="II59" s="43"/>
      <c r="IJ59" s="43"/>
      <c r="IK59" s="43"/>
      <c r="IL59" s="43"/>
      <c r="IM59" s="43"/>
      <c r="IN59" s="43"/>
      <c r="IO59" s="43"/>
      <c r="IP59" s="43"/>
      <c r="IQ59" s="43"/>
      <c r="IR59" s="43"/>
      <c r="IS59" s="43"/>
      <c r="IT59" s="43"/>
      <c r="IU59" s="43"/>
      <c r="IV59" s="43"/>
    </row>
    <row r="60" spans="1:256" ht="13.5">
      <c r="A60" s="42">
        <v>11</v>
      </c>
      <c r="B60" s="4" t="s">
        <v>46</v>
      </c>
      <c r="C60" s="6">
        <f t="shared" si="7"/>
        <v>2005</v>
      </c>
      <c r="D60" s="3">
        <v>300</v>
      </c>
      <c r="E60" s="3"/>
      <c r="F60" s="3"/>
      <c r="G60" s="3"/>
      <c r="H60" s="3"/>
      <c r="I60" s="3"/>
      <c r="J60" s="3"/>
      <c r="K60" s="3"/>
      <c r="L60" s="3"/>
      <c r="M60" s="3"/>
      <c r="N60" s="5"/>
      <c r="O60" s="5"/>
      <c r="P60" s="3">
        <v>1705</v>
      </c>
      <c r="Q60" s="3"/>
      <c r="R60" s="3"/>
      <c r="S60" s="89"/>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c r="GZ60" s="41"/>
      <c r="HA60" s="41"/>
      <c r="HB60" s="41"/>
      <c r="HC60" s="41"/>
      <c r="HD60" s="41"/>
      <c r="HE60" s="41"/>
      <c r="HF60" s="41"/>
      <c r="HG60" s="41"/>
      <c r="HH60" s="41"/>
      <c r="HI60" s="41"/>
      <c r="HJ60" s="41"/>
      <c r="HK60" s="41"/>
      <c r="HL60" s="41"/>
      <c r="HM60" s="41"/>
      <c r="HN60" s="41"/>
      <c r="HO60" s="41"/>
      <c r="HP60" s="41"/>
      <c r="HQ60" s="41"/>
      <c r="HR60" s="41"/>
      <c r="HS60" s="41"/>
      <c r="HT60" s="41"/>
      <c r="HU60" s="41"/>
      <c r="HV60" s="41"/>
      <c r="HW60" s="41"/>
      <c r="HX60" s="41"/>
      <c r="HY60" s="41"/>
      <c r="HZ60" s="41"/>
      <c r="IA60" s="41"/>
      <c r="IB60" s="41"/>
      <c r="IC60" s="41"/>
      <c r="ID60" s="41"/>
      <c r="IE60" s="41"/>
      <c r="IF60" s="41"/>
      <c r="IG60" s="41"/>
      <c r="IH60" s="41"/>
      <c r="II60" s="41"/>
      <c r="IJ60" s="41"/>
      <c r="IK60" s="41"/>
      <c r="IL60" s="41"/>
      <c r="IM60" s="41"/>
      <c r="IN60" s="41"/>
      <c r="IO60" s="41"/>
      <c r="IP60" s="41"/>
      <c r="IQ60" s="41"/>
      <c r="IR60" s="41"/>
      <c r="IS60" s="41"/>
      <c r="IT60" s="41"/>
      <c r="IU60" s="41"/>
      <c r="IV60" s="41"/>
    </row>
    <row r="61" spans="1:256" ht="13.5">
      <c r="A61" s="42">
        <v>12</v>
      </c>
      <c r="B61" s="4" t="s">
        <v>40</v>
      </c>
      <c r="C61" s="6">
        <f t="shared" si="7"/>
        <v>499</v>
      </c>
      <c r="D61" s="3"/>
      <c r="E61" s="3"/>
      <c r="F61" s="3"/>
      <c r="G61" s="3"/>
      <c r="H61" s="3"/>
      <c r="I61" s="3"/>
      <c r="J61" s="3"/>
      <c r="K61" s="3"/>
      <c r="L61" s="3"/>
      <c r="M61" s="3"/>
      <c r="N61" s="5"/>
      <c r="O61" s="5"/>
      <c r="P61" s="3">
        <v>499</v>
      </c>
      <c r="Q61" s="3"/>
      <c r="R61" s="3"/>
      <c r="S61" s="89"/>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c r="HB61" s="43"/>
      <c r="HC61" s="43"/>
      <c r="HD61" s="43"/>
      <c r="HE61" s="43"/>
      <c r="HF61" s="43"/>
      <c r="HG61" s="43"/>
      <c r="HH61" s="43"/>
      <c r="HI61" s="43"/>
      <c r="HJ61" s="43"/>
      <c r="HK61" s="43"/>
      <c r="HL61" s="43"/>
      <c r="HM61" s="43"/>
      <c r="HN61" s="43"/>
      <c r="HO61" s="43"/>
      <c r="HP61" s="43"/>
      <c r="HQ61" s="43"/>
      <c r="HR61" s="43"/>
      <c r="HS61" s="43"/>
      <c r="HT61" s="43"/>
      <c r="HU61" s="43"/>
      <c r="HV61" s="43"/>
      <c r="HW61" s="43"/>
      <c r="HX61" s="43"/>
      <c r="HY61" s="43"/>
      <c r="HZ61" s="43"/>
      <c r="IA61" s="43"/>
      <c r="IB61" s="43"/>
      <c r="IC61" s="43"/>
      <c r="ID61" s="43"/>
      <c r="IE61" s="43"/>
      <c r="IF61" s="43"/>
      <c r="IG61" s="43"/>
      <c r="IH61" s="43"/>
      <c r="II61" s="43"/>
      <c r="IJ61" s="43"/>
      <c r="IK61" s="43"/>
      <c r="IL61" s="43"/>
      <c r="IM61" s="43"/>
      <c r="IN61" s="43"/>
      <c r="IO61" s="43"/>
      <c r="IP61" s="43"/>
      <c r="IQ61" s="43"/>
      <c r="IR61" s="43"/>
      <c r="IS61" s="43"/>
      <c r="IT61" s="43"/>
      <c r="IU61" s="43"/>
      <c r="IV61" s="43"/>
    </row>
    <row r="62" spans="1:256" ht="13.5">
      <c r="A62" s="42">
        <v>13</v>
      </c>
      <c r="B62" s="4" t="s">
        <v>43</v>
      </c>
      <c r="C62" s="6">
        <f t="shared" si="7"/>
        <v>479</v>
      </c>
      <c r="D62" s="3"/>
      <c r="E62" s="3"/>
      <c r="F62" s="3"/>
      <c r="G62" s="3"/>
      <c r="H62" s="3"/>
      <c r="I62" s="3"/>
      <c r="J62" s="3"/>
      <c r="K62" s="3"/>
      <c r="L62" s="3"/>
      <c r="M62" s="3"/>
      <c r="N62" s="5"/>
      <c r="O62" s="5"/>
      <c r="P62" s="3">
        <v>479</v>
      </c>
      <c r="Q62" s="3"/>
      <c r="R62" s="3"/>
      <c r="S62" s="89"/>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c r="HE62" s="43"/>
      <c r="HF62" s="43"/>
      <c r="HG62" s="43"/>
      <c r="HH62" s="43"/>
      <c r="HI62" s="43"/>
      <c r="HJ62" s="43"/>
      <c r="HK62" s="43"/>
      <c r="HL62" s="43"/>
      <c r="HM62" s="43"/>
      <c r="HN62" s="43"/>
      <c r="HO62" s="43"/>
      <c r="HP62" s="43"/>
      <c r="HQ62" s="43"/>
      <c r="HR62" s="43"/>
      <c r="HS62" s="43"/>
      <c r="HT62" s="43"/>
      <c r="HU62" s="43"/>
      <c r="HV62" s="43"/>
      <c r="HW62" s="43"/>
      <c r="HX62" s="43"/>
      <c r="HY62" s="43"/>
      <c r="HZ62" s="43"/>
      <c r="IA62" s="43"/>
      <c r="IB62" s="43"/>
      <c r="IC62" s="43"/>
      <c r="ID62" s="43"/>
      <c r="IE62" s="43"/>
      <c r="IF62" s="43"/>
      <c r="IG62" s="43"/>
      <c r="IH62" s="43"/>
      <c r="II62" s="43"/>
      <c r="IJ62" s="43"/>
      <c r="IK62" s="43"/>
      <c r="IL62" s="43"/>
      <c r="IM62" s="43"/>
      <c r="IN62" s="43"/>
      <c r="IO62" s="43"/>
      <c r="IP62" s="43"/>
      <c r="IQ62" s="43"/>
      <c r="IR62" s="43"/>
      <c r="IS62" s="43"/>
      <c r="IT62" s="43"/>
      <c r="IU62" s="43"/>
      <c r="IV62" s="43"/>
    </row>
    <row r="63" spans="1:256" ht="13.5">
      <c r="A63" s="42">
        <v>14</v>
      </c>
      <c r="B63" s="4" t="s">
        <v>47</v>
      </c>
      <c r="C63" s="6">
        <f t="shared" si="7"/>
        <v>1264</v>
      </c>
      <c r="D63" s="3"/>
      <c r="E63" s="3"/>
      <c r="F63" s="3"/>
      <c r="G63" s="3"/>
      <c r="H63" s="3"/>
      <c r="I63" s="3"/>
      <c r="J63" s="3"/>
      <c r="K63" s="3"/>
      <c r="L63" s="3"/>
      <c r="M63" s="3"/>
      <c r="N63" s="5"/>
      <c r="O63" s="5"/>
      <c r="P63" s="3">
        <v>1264</v>
      </c>
      <c r="Q63" s="3"/>
      <c r="R63" s="3"/>
      <c r="S63" s="89"/>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3"/>
      <c r="HC63" s="43"/>
      <c r="HD63" s="43"/>
      <c r="HE63" s="43"/>
      <c r="HF63" s="43"/>
      <c r="HG63" s="43"/>
      <c r="HH63" s="43"/>
      <c r="HI63" s="43"/>
      <c r="HJ63" s="43"/>
      <c r="HK63" s="43"/>
      <c r="HL63" s="43"/>
      <c r="HM63" s="43"/>
      <c r="HN63" s="43"/>
      <c r="HO63" s="43"/>
      <c r="HP63" s="43"/>
      <c r="HQ63" s="43"/>
      <c r="HR63" s="43"/>
      <c r="HS63" s="43"/>
      <c r="HT63" s="43"/>
      <c r="HU63" s="43"/>
      <c r="HV63" s="43"/>
      <c r="HW63" s="43"/>
      <c r="HX63" s="43"/>
      <c r="HY63" s="43"/>
      <c r="HZ63" s="43"/>
      <c r="IA63" s="43"/>
      <c r="IB63" s="43"/>
      <c r="IC63" s="43"/>
      <c r="ID63" s="43"/>
      <c r="IE63" s="43"/>
      <c r="IF63" s="43"/>
      <c r="IG63" s="43"/>
      <c r="IH63" s="43"/>
      <c r="II63" s="43"/>
      <c r="IJ63" s="43"/>
      <c r="IK63" s="43"/>
      <c r="IL63" s="43"/>
      <c r="IM63" s="43"/>
      <c r="IN63" s="43"/>
      <c r="IO63" s="43"/>
      <c r="IP63" s="43"/>
      <c r="IQ63" s="43"/>
      <c r="IR63" s="43"/>
      <c r="IS63" s="43"/>
      <c r="IT63" s="43"/>
      <c r="IU63" s="43"/>
      <c r="IV63" s="43"/>
    </row>
    <row r="64" spans="1:256" ht="13.5">
      <c r="A64" s="42">
        <v>15</v>
      </c>
      <c r="B64" s="4" t="s">
        <v>42</v>
      </c>
      <c r="C64" s="6">
        <f t="shared" si="7"/>
        <v>427</v>
      </c>
      <c r="D64" s="3"/>
      <c r="E64" s="3"/>
      <c r="F64" s="3"/>
      <c r="G64" s="3"/>
      <c r="H64" s="3"/>
      <c r="I64" s="3"/>
      <c r="J64" s="3"/>
      <c r="K64" s="3"/>
      <c r="L64" s="3"/>
      <c r="M64" s="3"/>
      <c r="N64" s="5"/>
      <c r="O64" s="5"/>
      <c r="P64" s="3">
        <v>427</v>
      </c>
      <c r="Q64" s="3"/>
      <c r="R64" s="3"/>
      <c r="S64" s="89"/>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43"/>
      <c r="GY64" s="43"/>
      <c r="GZ64" s="43"/>
      <c r="HA64" s="43"/>
      <c r="HB64" s="43"/>
      <c r="HC64" s="43"/>
      <c r="HD64" s="43"/>
      <c r="HE64" s="43"/>
      <c r="HF64" s="43"/>
      <c r="HG64" s="43"/>
      <c r="HH64" s="43"/>
      <c r="HI64" s="43"/>
      <c r="HJ64" s="43"/>
      <c r="HK64" s="43"/>
      <c r="HL64" s="43"/>
      <c r="HM64" s="43"/>
      <c r="HN64" s="43"/>
      <c r="HO64" s="43"/>
      <c r="HP64" s="43"/>
      <c r="HQ64" s="43"/>
      <c r="HR64" s="43"/>
      <c r="HS64" s="43"/>
      <c r="HT64" s="43"/>
      <c r="HU64" s="43"/>
      <c r="HV64" s="43"/>
      <c r="HW64" s="43"/>
      <c r="HX64" s="43"/>
      <c r="HY64" s="43"/>
      <c r="HZ64" s="43"/>
      <c r="IA64" s="43"/>
      <c r="IB64" s="43"/>
      <c r="IC64" s="43"/>
      <c r="ID64" s="43"/>
      <c r="IE64" s="43"/>
      <c r="IF64" s="43"/>
      <c r="IG64" s="43"/>
      <c r="IH64" s="43"/>
      <c r="II64" s="43"/>
      <c r="IJ64" s="43"/>
      <c r="IK64" s="43"/>
      <c r="IL64" s="43"/>
      <c r="IM64" s="43"/>
      <c r="IN64" s="43"/>
      <c r="IO64" s="43"/>
      <c r="IP64" s="43"/>
      <c r="IQ64" s="43"/>
      <c r="IR64" s="43"/>
      <c r="IS64" s="43"/>
      <c r="IT64" s="43"/>
      <c r="IU64" s="43"/>
      <c r="IV64" s="43"/>
    </row>
    <row r="65" spans="1:256" ht="13.5">
      <c r="A65" s="42">
        <v>16</v>
      </c>
      <c r="B65" s="4" t="s">
        <v>39</v>
      </c>
      <c r="C65" s="6">
        <f t="shared" si="7"/>
        <v>552</v>
      </c>
      <c r="D65" s="3"/>
      <c r="E65" s="3"/>
      <c r="F65" s="3"/>
      <c r="G65" s="3"/>
      <c r="H65" s="3"/>
      <c r="I65" s="3"/>
      <c r="J65" s="3"/>
      <c r="K65" s="3"/>
      <c r="L65" s="3"/>
      <c r="M65" s="3"/>
      <c r="N65" s="5"/>
      <c r="O65" s="5"/>
      <c r="P65" s="3">
        <v>552</v>
      </c>
      <c r="Q65" s="3"/>
      <c r="R65" s="3"/>
      <c r="S65" s="89"/>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3"/>
      <c r="HC65" s="43"/>
      <c r="HD65" s="43"/>
      <c r="HE65" s="43"/>
      <c r="HF65" s="43"/>
      <c r="HG65" s="43"/>
      <c r="HH65" s="43"/>
      <c r="HI65" s="43"/>
      <c r="HJ65" s="43"/>
      <c r="HK65" s="43"/>
      <c r="HL65" s="43"/>
      <c r="HM65" s="43"/>
      <c r="HN65" s="43"/>
      <c r="HO65" s="43"/>
      <c r="HP65" s="43"/>
      <c r="HQ65" s="43"/>
      <c r="HR65" s="43"/>
      <c r="HS65" s="43"/>
      <c r="HT65" s="43"/>
      <c r="HU65" s="43"/>
      <c r="HV65" s="43"/>
      <c r="HW65" s="43"/>
      <c r="HX65" s="43"/>
      <c r="HY65" s="43"/>
      <c r="HZ65" s="43"/>
      <c r="IA65" s="43"/>
      <c r="IB65" s="43"/>
      <c r="IC65" s="43"/>
      <c r="ID65" s="43"/>
      <c r="IE65" s="43"/>
      <c r="IF65" s="43"/>
      <c r="IG65" s="43"/>
      <c r="IH65" s="43"/>
      <c r="II65" s="43"/>
      <c r="IJ65" s="43"/>
      <c r="IK65" s="43"/>
      <c r="IL65" s="43"/>
      <c r="IM65" s="43"/>
      <c r="IN65" s="43"/>
      <c r="IO65" s="43"/>
      <c r="IP65" s="43"/>
      <c r="IQ65" s="43"/>
      <c r="IR65" s="43"/>
      <c r="IS65" s="43"/>
      <c r="IT65" s="43"/>
      <c r="IU65" s="43"/>
      <c r="IV65" s="43"/>
    </row>
    <row r="66" spans="1:256" ht="13.5">
      <c r="A66" s="42">
        <v>17</v>
      </c>
      <c r="B66" s="4" t="s">
        <v>74</v>
      </c>
      <c r="C66" s="6">
        <f t="shared" si="7"/>
        <v>589</v>
      </c>
      <c r="D66" s="3"/>
      <c r="E66" s="3"/>
      <c r="F66" s="3"/>
      <c r="G66" s="3"/>
      <c r="H66" s="3"/>
      <c r="I66" s="3"/>
      <c r="J66" s="3"/>
      <c r="K66" s="3"/>
      <c r="L66" s="3"/>
      <c r="M66" s="3"/>
      <c r="N66" s="5"/>
      <c r="O66" s="5"/>
      <c r="P66" s="3">
        <v>589</v>
      </c>
      <c r="Q66" s="3"/>
      <c r="R66" s="3"/>
      <c r="S66" s="89"/>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3"/>
      <c r="HK66" s="43"/>
      <c r="HL66" s="43"/>
      <c r="HM66" s="43"/>
      <c r="HN66" s="43"/>
      <c r="HO66" s="43"/>
      <c r="HP66" s="43"/>
      <c r="HQ66" s="43"/>
      <c r="HR66" s="43"/>
      <c r="HS66" s="43"/>
      <c r="HT66" s="43"/>
      <c r="HU66" s="43"/>
      <c r="HV66" s="43"/>
      <c r="HW66" s="43"/>
      <c r="HX66" s="43"/>
      <c r="HY66" s="43"/>
      <c r="HZ66" s="43"/>
      <c r="IA66" s="43"/>
      <c r="IB66" s="43"/>
      <c r="IC66" s="43"/>
      <c r="ID66" s="43"/>
      <c r="IE66" s="43"/>
      <c r="IF66" s="43"/>
      <c r="IG66" s="43"/>
      <c r="IH66" s="43"/>
      <c r="II66" s="43"/>
      <c r="IJ66" s="43"/>
      <c r="IK66" s="43"/>
      <c r="IL66" s="43"/>
      <c r="IM66" s="43"/>
      <c r="IN66" s="43"/>
      <c r="IO66" s="43"/>
      <c r="IP66" s="43"/>
      <c r="IQ66" s="43"/>
      <c r="IR66" s="43"/>
      <c r="IS66" s="43"/>
      <c r="IT66" s="43"/>
      <c r="IU66" s="43"/>
      <c r="IV66" s="43"/>
    </row>
    <row r="67" spans="1:256" ht="13.5">
      <c r="A67" s="42">
        <v>18</v>
      </c>
      <c r="B67" s="4"/>
      <c r="C67" s="6">
        <f t="shared" si="7"/>
        <v>0</v>
      </c>
      <c r="D67" s="3"/>
      <c r="E67" s="3"/>
      <c r="F67" s="3"/>
      <c r="G67" s="3"/>
      <c r="H67" s="3"/>
      <c r="I67" s="3"/>
      <c r="J67" s="3"/>
      <c r="K67" s="3"/>
      <c r="L67" s="3"/>
      <c r="M67" s="3"/>
      <c r="N67" s="5"/>
      <c r="O67" s="5"/>
      <c r="P67" s="3"/>
      <c r="Q67" s="3"/>
      <c r="R67" s="3"/>
      <c r="S67" s="89"/>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c r="FO67" s="43"/>
      <c r="FP67" s="43"/>
      <c r="FQ67" s="43"/>
      <c r="FR67" s="43"/>
      <c r="FS67" s="43"/>
      <c r="FT67" s="43"/>
      <c r="FU67" s="43"/>
      <c r="FV67" s="43"/>
      <c r="FW67" s="43"/>
      <c r="FX67" s="43"/>
      <c r="FY67" s="43"/>
      <c r="FZ67" s="43"/>
      <c r="GA67" s="43"/>
      <c r="GB67" s="43"/>
      <c r="GC67" s="43"/>
      <c r="GD67" s="43"/>
      <c r="GE67" s="43"/>
      <c r="GF67" s="43"/>
      <c r="GG67" s="43"/>
      <c r="GH67" s="43"/>
      <c r="GI67" s="43"/>
      <c r="GJ67" s="43"/>
      <c r="GK67" s="43"/>
      <c r="GL67" s="43"/>
      <c r="GM67" s="43"/>
      <c r="GN67" s="43"/>
      <c r="GO67" s="43"/>
      <c r="GP67" s="43"/>
      <c r="GQ67" s="43"/>
      <c r="GR67" s="43"/>
      <c r="GS67" s="43"/>
      <c r="GT67" s="43"/>
      <c r="GU67" s="43"/>
      <c r="GV67" s="43"/>
      <c r="GW67" s="43"/>
      <c r="GX67" s="43"/>
      <c r="GY67" s="43"/>
      <c r="GZ67" s="43"/>
      <c r="HA67" s="43"/>
      <c r="HB67" s="43"/>
      <c r="HC67" s="43"/>
      <c r="HD67" s="43"/>
      <c r="HE67" s="43"/>
      <c r="HF67" s="43"/>
      <c r="HG67" s="43"/>
      <c r="HH67" s="43"/>
      <c r="HI67" s="43"/>
      <c r="HJ67" s="43"/>
      <c r="HK67" s="43"/>
      <c r="HL67" s="43"/>
      <c r="HM67" s="43"/>
      <c r="HN67" s="43"/>
      <c r="HO67" s="43"/>
      <c r="HP67" s="43"/>
      <c r="HQ67" s="43"/>
      <c r="HR67" s="43"/>
      <c r="HS67" s="43"/>
      <c r="HT67" s="43"/>
      <c r="HU67" s="43"/>
      <c r="HV67" s="43"/>
      <c r="HW67" s="43"/>
      <c r="HX67" s="43"/>
      <c r="HY67" s="43"/>
      <c r="HZ67" s="43"/>
      <c r="IA67" s="43"/>
      <c r="IB67" s="43"/>
      <c r="IC67" s="43"/>
      <c r="ID67" s="43"/>
      <c r="IE67" s="43"/>
      <c r="IF67" s="43"/>
      <c r="IG67" s="43"/>
      <c r="IH67" s="43"/>
      <c r="II67" s="43"/>
      <c r="IJ67" s="43"/>
      <c r="IK67" s="43"/>
      <c r="IL67" s="43"/>
      <c r="IM67" s="43"/>
      <c r="IN67" s="43"/>
      <c r="IO67" s="43"/>
      <c r="IP67" s="43"/>
      <c r="IQ67" s="43"/>
      <c r="IR67" s="43"/>
      <c r="IS67" s="43"/>
      <c r="IT67" s="43"/>
      <c r="IU67" s="43"/>
      <c r="IV67" s="43"/>
    </row>
    <row r="68" spans="1:256" ht="14.25">
      <c r="A68" s="49" t="s">
        <v>4</v>
      </c>
      <c r="B68" s="13" t="s">
        <v>49</v>
      </c>
      <c r="C68" s="11">
        <f>SUM(D68:M68)+SUM(P68:R68)</f>
        <v>21422</v>
      </c>
      <c r="D68" s="8"/>
      <c r="E68" s="8"/>
      <c r="F68" s="8"/>
      <c r="G68" s="8"/>
      <c r="H68" s="8"/>
      <c r="I68" s="8"/>
      <c r="J68" s="8"/>
      <c r="K68" s="8"/>
      <c r="L68" s="8"/>
      <c r="M68" s="8"/>
      <c r="N68" s="12"/>
      <c r="O68" s="12"/>
      <c r="P68" s="8"/>
      <c r="Q68" s="8"/>
      <c r="R68" s="8">
        <v>21422</v>
      </c>
      <c r="S68" s="89"/>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c r="IP68" s="41"/>
      <c r="IQ68" s="41"/>
      <c r="IR68" s="41"/>
      <c r="IS68" s="41"/>
      <c r="IT68" s="41"/>
      <c r="IU68" s="41"/>
      <c r="IV68" s="41"/>
    </row>
    <row r="69" spans="1:256" ht="14.25">
      <c r="A69" s="49"/>
      <c r="B69" s="7" t="s">
        <v>6</v>
      </c>
      <c r="C69" s="11"/>
      <c r="D69" s="8"/>
      <c r="E69" s="8"/>
      <c r="F69" s="8"/>
      <c r="G69" s="8"/>
      <c r="H69" s="8"/>
      <c r="I69" s="8"/>
      <c r="J69" s="8"/>
      <c r="K69" s="8"/>
      <c r="L69" s="8"/>
      <c r="M69" s="8"/>
      <c r="N69" s="12"/>
      <c r="O69" s="12"/>
      <c r="P69" s="8"/>
      <c r="Q69" s="8"/>
      <c r="R69" s="8"/>
      <c r="S69" s="89"/>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c r="II69" s="41"/>
      <c r="IJ69" s="41"/>
      <c r="IK69" s="41"/>
      <c r="IL69" s="41"/>
      <c r="IM69" s="41"/>
      <c r="IN69" s="41"/>
      <c r="IO69" s="41"/>
      <c r="IP69" s="41"/>
      <c r="IQ69" s="41"/>
      <c r="IR69" s="41"/>
      <c r="IS69" s="41"/>
      <c r="IT69" s="41"/>
      <c r="IU69" s="41"/>
      <c r="IV69" s="41"/>
    </row>
    <row r="70" spans="1:256" ht="54.75">
      <c r="A70" s="42">
        <v>1</v>
      </c>
      <c r="B70" s="7" t="s">
        <v>158</v>
      </c>
      <c r="C70" s="6">
        <f>SUM(D70:M70)+SUM(P70:R70)</f>
        <v>4902</v>
      </c>
      <c r="D70" s="3"/>
      <c r="E70" s="3"/>
      <c r="F70" s="3"/>
      <c r="G70" s="3"/>
      <c r="H70" s="3"/>
      <c r="I70" s="3"/>
      <c r="J70" s="3"/>
      <c r="K70" s="3"/>
      <c r="L70" s="3"/>
      <c r="M70" s="3"/>
      <c r="N70" s="5"/>
      <c r="O70" s="5"/>
      <c r="P70" s="3"/>
      <c r="Q70" s="3"/>
      <c r="R70" s="3">
        <v>4902</v>
      </c>
      <c r="S70" s="89"/>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3"/>
      <c r="HF70" s="43"/>
      <c r="HG70" s="43"/>
      <c r="HH70" s="43"/>
      <c r="HI70" s="43"/>
      <c r="HJ70" s="43"/>
      <c r="HK70" s="43"/>
      <c r="HL70" s="43"/>
      <c r="HM70" s="43"/>
      <c r="HN70" s="43"/>
      <c r="HO70" s="43"/>
      <c r="HP70" s="43"/>
      <c r="HQ70" s="43"/>
      <c r="HR70" s="43"/>
      <c r="HS70" s="43"/>
      <c r="HT70" s="43"/>
      <c r="HU70" s="43"/>
      <c r="HV70" s="43"/>
      <c r="HW70" s="43"/>
      <c r="HX70" s="43"/>
      <c r="HY70" s="43"/>
      <c r="HZ70" s="43"/>
      <c r="IA70" s="43"/>
      <c r="IB70" s="43"/>
      <c r="IC70" s="43"/>
      <c r="ID70" s="43"/>
      <c r="IE70" s="43"/>
      <c r="IF70" s="43"/>
      <c r="IG70" s="43"/>
      <c r="IH70" s="43"/>
      <c r="II70" s="43"/>
      <c r="IJ70" s="43"/>
      <c r="IK70" s="43"/>
      <c r="IL70" s="43"/>
      <c r="IM70" s="43"/>
      <c r="IN70" s="43"/>
      <c r="IO70" s="43"/>
      <c r="IP70" s="43"/>
      <c r="IQ70" s="43"/>
      <c r="IR70" s="43"/>
      <c r="IS70" s="43"/>
      <c r="IT70" s="43"/>
      <c r="IU70" s="43"/>
      <c r="IV70" s="43"/>
    </row>
    <row r="71" spans="1:256" ht="69">
      <c r="A71" s="42">
        <v>2</v>
      </c>
      <c r="B71" s="7" t="s">
        <v>159</v>
      </c>
      <c r="C71" s="6">
        <f>SUM(D71:M71)+SUM(P71:R71)</f>
        <v>597</v>
      </c>
      <c r="D71" s="3"/>
      <c r="E71" s="3"/>
      <c r="F71" s="3"/>
      <c r="G71" s="3"/>
      <c r="H71" s="3"/>
      <c r="I71" s="3"/>
      <c r="J71" s="3"/>
      <c r="K71" s="3"/>
      <c r="L71" s="3"/>
      <c r="M71" s="3"/>
      <c r="N71" s="5"/>
      <c r="O71" s="5"/>
      <c r="P71" s="3"/>
      <c r="Q71" s="3"/>
      <c r="R71" s="3">
        <v>597</v>
      </c>
      <c r="S71" s="89"/>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c r="FK71" s="43"/>
      <c r="FL71" s="43"/>
      <c r="FM71" s="43"/>
      <c r="FN71" s="43"/>
      <c r="FO71" s="43"/>
      <c r="FP71" s="43"/>
      <c r="FQ71" s="43"/>
      <c r="FR71" s="43"/>
      <c r="FS71" s="43"/>
      <c r="FT71" s="43"/>
      <c r="FU71" s="43"/>
      <c r="FV71" s="43"/>
      <c r="FW71" s="43"/>
      <c r="FX71" s="43"/>
      <c r="FY71" s="43"/>
      <c r="FZ71" s="43"/>
      <c r="GA71" s="43"/>
      <c r="GB71" s="43"/>
      <c r="GC71" s="43"/>
      <c r="GD71" s="43"/>
      <c r="GE71" s="43"/>
      <c r="GF71" s="43"/>
      <c r="GG71" s="43"/>
      <c r="GH71" s="43"/>
      <c r="GI71" s="43"/>
      <c r="GJ71" s="43"/>
      <c r="GK71" s="43"/>
      <c r="GL71" s="43"/>
      <c r="GM71" s="43"/>
      <c r="GN71" s="43"/>
      <c r="GO71" s="43"/>
      <c r="GP71" s="43"/>
      <c r="GQ71" s="43"/>
      <c r="GR71" s="43"/>
      <c r="GS71" s="43"/>
      <c r="GT71" s="43"/>
      <c r="GU71" s="43"/>
      <c r="GV71" s="43"/>
      <c r="GW71" s="43"/>
      <c r="GX71" s="43"/>
      <c r="GY71" s="43"/>
      <c r="GZ71" s="43"/>
      <c r="HA71" s="43"/>
      <c r="HB71" s="43"/>
      <c r="HC71" s="43"/>
      <c r="HD71" s="43"/>
      <c r="HE71" s="43"/>
      <c r="HF71" s="43"/>
      <c r="HG71" s="43"/>
      <c r="HH71" s="43"/>
      <c r="HI71" s="43"/>
      <c r="HJ71" s="43"/>
      <c r="HK71" s="43"/>
      <c r="HL71" s="43"/>
      <c r="HM71" s="43"/>
      <c r="HN71" s="43"/>
      <c r="HO71" s="43"/>
      <c r="HP71" s="43"/>
      <c r="HQ71" s="43"/>
      <c r="HR71" s="43"/>
      <c r="HS71" s="43"/>
      <c r="HT71" s="43"/>
      <c r="HU71" s="43"/>
      <c r="HV71" s="43"/>
      <c r="HW71" s="43"/>
      <c r="HX71" s="43"/>
      <c r="HY71" s="43"/>
      <c r="HZ71" s="43"/>
      <c r="IA71" s="43"/>
      <c r="IB71" s="43"/>
      <c r="IC71" s="43"/>
      <c r="ID71" s="43"/>
      <c r="IE71" s="43"/>
      <c r="IF71" s="43"/>
      <c r="IG71" s="43"/>
      <c r="IH71" s="43"/>
      <c r="II71" s="43"/>
      <c r="IJ71" s="43"/>
      <c r="IK71" s="43"/>
      <c r="IL71" s="43"/>
      <c r="IM71" s="43"/>
      <c r="IN71" s="43"/>
      <c r="IO71" s="43"/>
      <c r="IP71" s="43"/>
      <c r="IQ71" s="43"/>
      <c r="IR71" s="43"/>
      <c r="IS71" s="43"/>
      <c r="IT71" s="43"/>
      <c r="IU71" s="43"/>
      <c r="IV71" s="43"/>
    </row>
    <row r="72" spans="1:256" ht="27">
      <c r="A72" s="42">
        <v>3</v>
      </c>
      <c r="B72" s="7" t="s">
        <v>160</v>
      </c>
      <c r="C72" s="6">
        <f>SUM(D72:M72)+SUM(P72:R72)</f>
        <v>22</v>
      </c>
      <c r="D72" s="3"/>
      <c r="E72" s="3"/>
      <c r="F72" s="3"/>
      <c r="G72" s="3"/>
      <c r="H72" s="3"/>
      <c r="I72" s="3"/>
      <c r="J72" s="3"/>
      <c r="K72" s="3"/>
      <c r="L72" s="3"/>
      <c r="M72" s="3"/>
      <c r="N72" s="5"/>
      <c r="O72" s="5"/>
      <c r="P72" s="3"/>
      <c r="Q72" s="3"/>
      <c r="R72" s="3">
        <v>22</v>
      </c>
      <c r="S72" s="89"/>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c r="GM72" s="43"/>
      <c r="GN72" s="43"/>
      <c r="GO72" s="43"/>
      <c r="GP72" s="43"/>
      <c r="GQ72" s="43"/>
      <c r="GR72" s="43"/>
      <c r="GS72" s="43"/>
      <c r="GT72" s="43"/>
      <c r="GU72" s="43"/>
      <c r="GV72" s="43"/>
      <c r="GW72" s="43"/>
      <c r="GX72" s="43"/>
      <c r="GY72" s="43"/>
      <c r="GZ72" s="43"/>
      <c r="HA72" s="43"/>
      <c r="HB72" s="43"/>
      <c r="HC72" s="43"/>
      <c r="HD72" s="43"/>
      <c r="HE72" s="43"/>
      <c r="HF72" s="43"/>
      <c r="HG72" s="43"/>
      <c r="HH72" s="43"/>
      <c r="HI72" s="43"/>
      <c r="HJ72" s="43"/>
      <c r="HK72" s="43"/>
      <c r="HL72" s="43"/>
      <c r="HM72" s="43"/>
      <c r="HN72" s="43"/>
      <c r="HO72" s="43"/>
      <c r="HP72" s="43"/>
      <c r="HQ72" s="43"/>
      <c r="HR72" s="43"/>
      <c r="HS72" s="43"/>
      <c r="HT72" s="43"/>
      <c r="HU72" s="43"/>
      <c r="HV72" s="43"/>
      <c r="HW72" s="43"/>
      <c r="HX72" s="43"/>
      <c r="HY72" s="43"/>
      <c r="HZ72" s="43"/>
      <c r="IA72" s="43"/>
      <c r="IB72" s="43"/>
      <c r="IC72" s="43"/>
      <c r="ID72" s="43"/>
      <c r="IE72" s="43"/>
      <c r="IF72" s="43"/>
      <c r="IG72" s="43"/>
      <c r="IH72" s="43"/>
      <c r="II72" s="43"/>
      <c r="IJ72" s="43"/>
      <c r="IK72" s="43"/>
      <c r="IL72" s="43"/>
      <c r="IM72" s="43"/>
      <c r="IN72" s="43"/>
      <c r="IO72" s="43"/>
      <c r="IP72" s="43"/>
      <c r="IQ72" s="43"/>
      <c r="IR72" s="43"/>
      <c r="IS72" s="43"/>
      <c r="IT72" s="43"/>
      <c r="IU72" s="43"/>
      <c r="IV72" s="43"/>
    </row>
    <row r="73" spans="1:256" ht="27">
      <c r="A73" s="42">
        <v>4</v>
      </c>
      <c r="B73" s="7" t="s">
        <v>161</v>
      </c>
      <c r="C73" s="6">
        <f>SUM(D73:M73)+SUM(P73:R73)</f>
        <v>217</v>
      </c>
      <c r="D73" s="3"/>
      <c r="E73" s="3"/>
      <c r="F73" s="3"/>
      <c r="G73" s="3"/>
      <c r="H73" s="3"/>
      <c r="I73" s="3"/>
      <c r="J73" s="3"/>
      <c r="K73" s="3"/>
      <c r="L73" s="3"/>
      <c r="M73" s="3"/>
      <c r="N73" s="5"/>
      <c r="O73" s="5"/>
      <c r="P73" s="3"/>
      <c r="Q73" s="3"/>
      <c r="R73" s="3">
        <v>217</v>
      </c>
      <c r="S73" s="89"/>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c r="GQ73" s="43"/>
      <c r="GR73" s="43"/>
      <c r="GS73" s="43"/>
      <c r="GT73" s="43"/>
      <c r="GU73" s="43"/>
      <c r="GV73" s="43"/>
      <c r="GW73" s="43"/>
      <c r="GX73" s="43"/>
      <c r="GY73" s="43"/>
      <c r="GZ73" s="43"/>
      <c r="HA73" s="43"/>
      <c r="HB73" s="43"/>
      <c r="HC73" s="43"/>
      <c r="HD73" s="43"/>
      <c r="HE73" s="43"/>
      <c r="HF73" s="43"/>
      <c r="HG73" s="43"/>
      <c r="HH73" s="43"/>
      <c r="HI73" s="43"/>
      <c r="HJ73" s="43"/>
      <c r="HK73" s="43"/>
      <c r="HL73" s="43"/>
      <c r="HM73" s="43"/>
      <c r="HN73" s="43"/>
      <c r="HO73" s="43"/>
      <c r="HP73" s="43"/>
      <c r="HQ73" s="43"/>
      <c r="HR73" s="43"/>
      <c r="HS73" s="43"/>
      <c r="HT73" s="43"/>
      <c r="HU73" s="43"/>
      <c r="HV73" s="43"/>
      <c r="HW73" s="43"/>
      <c r="HX73" s="43"/>
      <c r="HY73" s="43"/>
      <c r="HZ73" s="43"/>
      <c r="IA73" s="43"/>
      <c r="IB73" s="43"/>
      <c r="IC73" s="43"/>
      <c r="ID73" s="43"/>
      <c r="IE73" s="43"/>
      <c r="IF73" s="43"/>
      <c r="IG73" s="43"/>
      <c r="IH73" s="43"/>
      <c r="II73" s="43"/>
      <c r="IJ73" s="43"/>
      <c r="IK73" s="43"/>
      <c r="IL73" s="43"/>
      <c r="IM73" s="43"/>
      <c r="IN73" s="43"/>
      <c r="IO73" s="43"/>
      <c r="IP73" s="43"/>
      <c r="IQ73" s="43"/>
      <c r="IR73" s="43"/>
      <c r="IS73" s="43"/>
      <c r="IT73" s="43"/>
      <c r="IU73" s="43"/>
      <c r="IV73" s="43"/>
    </row>
    <row r="74" spans="1:256" ht="41.25">
      <c r="A74" s="42">
        <v>5</v>
      </c>
      <c r="B74" s="7" t="s">
        <v>162</v>
      </c>
      <c r="C74" s="6">
        <f t="shared" si="7"/>
        <v>520</v>
      </c>
      <c r="D74" s="3"/>
      <c r="E74" s="3"/>
      <c r="F74" s="3"/>
      <c r="G74" s="3"/>
      <c r="H74" s="3"/>
      <c r="I74" s="3"/>
      <c r="J74" s="3"/>
      <c r="K74" s="3"/>
      <c r="L74" s="3"/>
      <c r="M74" s="3"/>
      <c r="N74" s="5"/>
      <c r="O74" s="5"/>
      <c r="P74" s="3"/>
      <c r="Q74" s="3"/>
      <c r="R74" s="3">
        <v>520</v>
      </c>
      <c r="S74" s="89"/>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3"/>
      <c r="HC74" s="43"/>
      <c r="HD74" s="43"/>
      <c r="HE74" s="43"/>
      <c r="HF74" s="43"/>
      <c r="HG74" s="43"/>
      <c r="HH74" s="43"/>
      <c r="HI74" s="43"/>
      <c r="HJ74" s="43"/>
      <c r="HK74" s="43"/>
      <c r="HL74" s="43"/>
      <c r="HM74" s="43"/>
      <c r="HN74" s="43"/>
      <c r="HO74" s="43"/>
      <c r="HP74" s="43"/>
      <c r="HQ74" s="43"/>
      <c r="HR74" s="43"/>
      <c r="HS74" s="43"/>
      <c r="HT74" s="43"/>
      <c r="HU74" s="43"/>
      <c r="HV74" s="43"/>
      <c r="HW74" s="43"/>
      <c r="HX74" s="43"/>
      <c r="HY74" s="43"/>
      <c r="HZ74" s="43"/>
      <c r="IA74" s="43"/>
      <c r="IB74" s="43"/>
      <c r="IC74" s="43"/>
      <c r="ID74" s="43"/>
      <c r="IE74" s="43"/>
      <c r="IF74" s="43"/>
      <c r="IG74" s="43"/>
      <c r="IH74" s="43"/>
      <c r="II74" s="43"/>
      <c r="IJ74" s="43"/>
      <c r="IK74" s="43"/>
      <c r="IL74" s="43"/>
      <c r="IM74" s="43"/>
      <c r="IN74" s="43"/>
      <c r="IO74" s="43"/>
      <c r="IP74" s="43"/>
      <c r="IQ74" s="43"/>
      <c r="IR74" s="43"/>
      <c r="IS74" s="43"/>
      <c r="IT74" s="43"/>
      <c r="IU74" s="43"/>
      <c r="IV74" s="43"/>
    </row>
    <row r="75" spans="1:256" ht="14.25">
      <c r="A75" s="49" t="s">
        <v>5</v>
      </c>
      <c r="B75" s="13" t="s">
        <v>50</v>
      </c>
      <c r="C75" s="8">
        <f aca="true" t="shared" si="8" ref="C75:R75">SUM(C76:C103)</f>
        <v>507283</v>
      </c>
      <c r="D75" s="8">
        <f t="shared" si="8"/>
        <v>57000</v>
      </c>
      <c r="E75" s="8">
        <f t="shared" si="8"/>
        <v>1100</v>
      </c>
      <c r="F75" s="8">
        <f t="shared" si="8"/>
        <v>0</v>
      </c>
      <c r="G75" s="8">
        <f t="shared" si="8"/>
        <v>0</v>
      </c>
      <c r="H75" s="8">
        <f t="shared" si="8"/>
        <v>204517</v>
      </c>
      <c r="I75" s="8">
        <f t="shared" si="8"/>
        <v>6001</v>
      </c>
      <c r="J75" s="8">
        <f t="shared" si="8"/>
        <v>4000</v>
      </c>
      <c r="K75" s="8">
        <f t="shared" si="8"/>
        <v>0</v>
      </c>
      <c r="L75" s="8">
        <f t="shared" si="8"/>
        <v>3350</v>
      </c>
      <c r="M75" s="8">
        <f t="shared" si="8"/>
        <v>113187</v>
      </c>
      <c r="N75" s="12">
        <f t="shared" si="8"/>
        <v>5832</v>
      </c>
      <c r="O75" s="12">
        <f t="shared" si="8"/>
        <v>107355</v>
      </c>
      <c r="P75" s="8">
        <f t="shared" si="8"/>
        <v>28128</v>
      </c>
      <c r="Q75" s="8">
        <f t="shared" si="8"/>
        <v>90000</v>
      </c>
      <c r="R75" s="8">
        <f t="shared" si="8"/>
        <v>0</v>
      </c>
      <c r="S75" s="89"/>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c r="IE75" s="41"/>
      <c r="IF75" s="41"/>
      <c r="IG75" s="41"/>
      <c r="IH75" s="41"/>
      <c r="II75" s="41"/>
      <c r="IJ75" s="41"/>
      <c r="IK75" s="41"/>
      <c r="IL75" s="41"/>
      <c r="IM75" s="41"/>
      <c r="IN75" s="41"/>
      <c r="IO75" s="41"/>
      <c r="IP75" s="41"/>
      <c r="IQ75" s="41"/>
      <c r="IR75" s="41"/>
      <c r="IS75" s="41"/>
      <c r="IT75" s="41"/>
      <c r="IU75" s="41"/>
      <c r="IV75" s="41"/>
    </row>
    <row r="76" spans="1:256" ht="13.5">
      <c r="A76" s="42">
        <v>1</v>
      </c>
      <c r="B76" s="51" t="s">
        <v>163</v>
      </c>
      <c r="C76" s="6">
        <f aca="true" t="shared" si="9" ref="C76:C103">SUM(D76:M76)+SUM(P76:R76)</f>
        <v>23000</v>
      </c>
      <c r="D76" s="52"/>
      <c r="E76" s="52"/>
      <c r="F76" s="52"/>
      <c r="G76" s="52"/>
      <c r="H76" s="52"/>
      <c r="I76" s="52"/>
      <c r="J76" s="52"/>
      <c r="K76" s="52"/>
      <c r="L76" s="52"/>
      <c r="M76" s="52"/>
      <c r="N76" s="53"/>
      <c r="O76" s="53"/>
      <c r="P76" s="52">
        <v>23000</v>
      </c>
      <c r="Q76" s="52"/>
      <c r="R76" s="52"/>
      <c r="S76" s="89"/>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c r="EU76" s="43"/>
      <c r="EV76" s="43"/>
      <c r="EW76" s="43"/>
      <c r="EX76" s="43"/>
      <c r="EY76" s="43"/>
      <c r="EZ76" s="43"/>
      <c r="FA76" s="43"/>
      <c r="FB76" s="43"/>
      <c r="FC76" s="43"/>
      <c r="FD76" s="43"/>
      <c r="FE76" s="43"/>
      <c r="FF76" s="43"/>
      <c r="FG76" s="43"/>
      <c r="FH76" s="43"/>
      <c r="FI76" s="43"/>
      <c r="FJ76" s="43"/>
      <c r="FK76" s="43"/>
      <c r="FL76" s="43"/>
      <c r="FM76" s="43"/>
      <c r="FN76" s="43"/>
      <c r="FO76" s="43"/>
      <c r="FP76" s="43"/>
      <c r="FQ76" s="43"/>
      <c r="FR76" s="43"/>
      <c r="FS76" s="43"/>
      <c r="FT76" s="43"/>
      <c r="FU76" s="43"/>
      <c r="FV76" s="43"/>
      <c r="FW76" s="43"/>
      <c r="FX76" s="43"/>
      <c r="FY76" s="43"/>
      <c r="FZ76" s="43"/>
      <c r="GA76" s="43"/>
      <c r="GB76" s="43"/>
      <c r="GC76" s="43"/>
      <c r="GD76" s="43"/>
      <c r="GE76" s="43"/>
      <c r="GF76" s="43"/>
      <c r="GG76" s="43"/>
      <c r="GH76" s="43"/>
      <c r="GI76" s="43"/>
      <c r="GJ76" s="43"/>
      <c r="GK76" s="43"/>
      <c r="GL76" s="43"/>
      <c r="GM76" s="43"/>
      <c r="GN76" s="43"/>
      <c r="GO76" s="43"/>
      <c r="GP76" s="43"/>
      <c r="GQ76" s="43"/>
      <c r="GR76" s="43"/>
      <c r="GS76" s="43"/>
      <c r="GT76" s="43"/>
      <c r="GU76" s="43"/>
      <c r="GV76" s="43"/>
      <c r="GW76" s="43"/>
      <c r="GX76" s="43"/>
      <c r="GY76" s="43"/>
      <c r="GZ76" s="43"/>
      <c r="HA76" s="43"/>
      <c r="HB76" s="43"/>
      <c r="HC76" s="43"/>
      <c r="HD76" s="43"/>
      <c r="HE76" s="43"/>
      <c r="HF76" s="43"/>
      <c r="HG76" s="43"/>
      <c r="HH76" s="43"/>
      <c r="HI76" s="43"/>
      <c r="HJ76" s="43"/>
      <c r="HK76" s="43"/>
      <c r="HL76" s="43"/>
      <c r="HM76" s="43"/>
      <c r="HN76" s="43"/>
      <c r="HO76" s="43"/>
      <c r="HP76" s="43"/>
      <c r="HQ76" s="43"/>
      <c r="HR76" s="43"/>
      <c r="HS76" s="43"/>
      <c r="HT76" s="43"/>
      <c r="HU76" s="43"/>
      <c r="HV76" s="43"/>
      <c r="HW76" s="43"/>
      <c r="HX76" s="43"/>
      <c r="HY76" s="43"/>
      <c r="HZ76" s="43"/>
      <c r="IA76" s="43"/>
      <c r="IB76" s="43"/>
      <c r="IC76" s="43"/>
      <c r="ID76" s="43"/>
      <c r="IE76" s="43"/>
      <c r="IF76" s="43"/>
      <c r="IG76" s="43"/>
      <c r="IH76" s="43"/>
      <c r="II76" s="43"/>
      <c r="IJ76" s="43"/>
      <c r="IK76" s="43"/>
      <c r="IL76" s="43"/>
      <c r="IM76" s="43"/>
      <c r="IN76" s="43"/>
      <c r="IO76" s="43"/>
      <c r="IP76" s="43"/>
      <c r="IQ76" s="43"/>
      <c r="IR76" s="43"/>
      <c r="IS76" s="43"/>
      <c r="IT76" s="43"/>
      <c r="IU76" s="43"/>
      <c r="IV76" s="43"/>
    </row>
    <row r="77" spans="1:256" ht="13.5">
      <c r="A77" s="42">
        <v>2</v>
      </c>
      <c r="B77" s="51" t="s">
        <v>75</v>
      </c>
      <c r="C77" s="6">
        <f t="shared" si="9"/>
        <v>3128</v>
      </c>
      <c r="D77" s="52"/>
      <c r="E77" s="52"/>
      <c r="F77" s="52"/>
      <c r="G77" s="52"/>
      <c r="H77" s="52"/>
      <c r="I77" s="52"/>
      <c r="J77" s="52"/>
      <c r="K77" s="52"/>
      <c r="L77" s="52"/>
      <c r="M77" s="52"/>
      <c r="N77" s="53"/>
      <c r="O77" s="53"/>
      <c r="P77" s="52">
        <v>3128</v>
      </c>
      <c r="Q77" s="52"/>
      <c r="R77" s="52"/>
      <c r="S77" s="89"/>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c r="EO77" s="43"/>
      <c r="EP77" s="43"/>
      <c r="EQ77" s="43"/>
      <c r="ER77" s="43"/>
      <c r="ES77" s="43"/>
      <c r="ET77" s="43"/>
      <c r="EU77" s="43"/>
      <c r="EV77" s="43"/>
      <c r="EW77" s="43"/>
      <c r="EX77" s="43"/>
      <c r="EY77" s="43"/>
      <c r="EZ77" s="43"/>
      <c r="FA77" s="43"/>
      <c r="FB77" s="43"/>
      <c r="FC77" s="43"/>
      <c r="FD77" s="43"/>
      <c r="FE77" s="43"/>
      <c r="FF77" s="43"/>
      <c r="FG77" s="43"/>
      <c r="FH77" s="43"/>
      <c r="FI77" s="43"/>
      <c r="FJ77" s="43"/>
      <c r="FK77" s="43"/>
      <c r="FL77" s="43"/>
      <c r="FM77" s="43"/>
      <c r="FN77" s="43"/>
      <c r="FO77" s="43"/>
      <c r="FP77" s="43"/>
      <c r="FQ77" s="43"/>
      <c r="FR77" s="43"/>
      <c r="FS77" s="43"/>
      <c r="FT77" s="43"/>
      <c r="FU77" s="43"/>
      <c r="FV77" s="43"/>
      <c r="FW77" s="43"/>
      <c r="FX77" s="43"/>
      <c r="FY77" s="43"/>
      <c r="FZ77" s="43"/>
      <c r="GA77" s="43"/>
      <c r="GB77" s="43"/>
      <c r="GC77" s="43"/>
      <c r="GD77" s="43"/>
      <c r="GE77" s="43"/>
      <c r="GF77" s="43"/>
      <c r="GG77" s="43"/>
      <c r="GH77" s="43"/>
      <c r="GI77" s="43"/>
      <c r="GJ77" s="43"/>
      <c r="GK77" s="43"/>
      <c r="GL77" s="43"/>
      <c r="GM77" s="43"/>
      <c r="GN77" s="43"/>
      <c r="GO77" s="43"/>
      <c r="GP77" s="43"/>
      <c r="GQ77" s="43"/>
      <c r="GR77" s="43"/>
      <c r="GS77" s="43"/>
      <c r="GT77" s="43"/>
      <c r="GU77" s="43"/>
      <c r="GV77" s="43"/>
      <c r="GW77" s="43"/>
      <c r="GX77" s="43"/>
      <c r="GY77" s="43"/>
      <c r="GZ77" s="43"/>
      <c r="HA77" s="43"/>
      <c r="HB77" s="43"/>
      <c r="HC77" s="43"/>
      <c r="HD77" s="43"/>
      <c r="HE77" s="43"/>
      <c r="HF77" s="43"/>
      <c r="HG77" s="43"/>
      <c r="HH77" s="43"/>
      <c r="HI77" s="43"/>
      <c r="HJ77" s="43"/>
      <c r="HK77" s="43"/>
      <c r="HL77" s="43"/>
      <c r="HM77" s="43"/>
      <c r="HN77" s="43"/>
      <c r="HO77" s="43"/>
      <c r="HP77" s="43"/>
      <c r="HQ77" s="43"/>
      <c r="HR77" s="43"/>
      <c r="HS77" s="43"/>
      <c r="HT77" s="43"/>
      <c r="HU77" s="43"/>
      <c r="HV77" s="43"/>
      <c r="HW77" s="43"/>
      <c r="HX77" s="43"/>
      <c r="HY77" s="43"/>
      <c r="HZ77" s="43"/>
      <c r="IA77" s="43"/>
      <c r="IB77" s="43"/>
      <c r="IC77" s="43"/>
      <c r="ID77" s="43"/>
      <c r="IE77" s="43"/>
      <c r="IF77" s="43"/>
      <c r="IG77" s="43"/>
      <c r="IH77" s="43"/>
      <c r="II77" s="43"/>
      <c r="IJ77" s="43"/>
      <c r="IK77" s="43"/>
      <c r="IL77" s="43"/>
      <c r="IM77" s="43"/>
      <c r="IN77" s="43"/>
      <c r="IO77" s="43"/>
      <c r="IP77" s="43"/>
      <c r="IQ77" s="43"/>
      <c r="IR77" s="43"/>
      <c r="IS77" s="43"/>
      <c r="IT77" s="43"/>
      <c r="IU77" s="43"/>
      <c r="IV77" s="43"/>
    </row>
    <row r="78" spans="1:256" ht="13.5">
      <c r="A78" s="42">
        <v>3</v>
      </c>
      <c r="B78" s="51" t="s">
        <v>164</v>
      </c>
      <c r="C78" s="6">
        <f t="shared" si="9"/>
        <v>2000</v>
      </c>
      <c r="D78" s="52"/>
      <c r="E78" s="52"/>
      <c r="F78" s="52"/>
      <c r="G78" s="52"/>
      <c r="H78" s="52"/>
      <c r="I78" s="52"/>
      <c r="J78" s="52"/>
      <c r="K78" s="52"/>
      <c r="L78" s="52"/>
      <c r="M78" s="52"/>
      <c r="N78" s="53"/>
      <c r="O78" s="53"/>
      <c r="P78" s="52">
        <v>2000</v>
      </c>
      <c r="Q78" s="52"/>
      <c r="R78" s="52"/>
      <c r="S78" s="89"/>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3"/>
      <c r="ES78" s="43"/>
      <c r="ET78" s="43"/>
      <c r="EU78" s="43"/>
      <c r="EV78" s="43"/>
      <c r="EW78" s="43"/>
      <c r="EX78" s="43"/>
      <c r="EY78" s="43"/>
      <c r="EZ78" s="43"/>
      <c r="FA78" s="43"/>
      <c r="FB78" s="43"/>
      <c r="FC78" s="43"/>
      <c r="FD78" s="43"/>
      <c r="FE78" s="43"/>
      <c r="FF78" s="43"/>
      <c r="FG78" s="43"/>
      <c r="FH78" s="43"/>
      <c r="FI78" s="43"/>
      <c r="FJ78" s="43"/>
      <c r="FK78" s="43"/>
      <c r="FL78" s="43"/>
      <c r="FM78" s="43"/>
      <c r="FN78" s="43"/>
      <c r="FO78" s="43"/>
      <c r="FP78" s="43"/>
      <c r="FQ78" s="43"/>
      <c r="FR78" s="43"/>
      <c r="FS78" s="43"/>
      <c r="FT78" s="43"/>
      <c r="FU78" s="43"/>
      <c r="FV78" s="43"/>
      <c r="FW78" s="43"/>
      <c r="FX78" s="43"/>
      <c r="FY78" s="43"/>
      <c r="FZ78" s="43"/>
      <c r="GA78" s="43"/>
      <c r="GB78" s="43"/>
      <c r="GC78" s="43"/>
      <c r="GD78" s="43"/>
      <c r="GE78" s="43"/>
      <c r="GF78" s="43"/>
      <c r="GG78" s="43"/>
      <c r="GH78" s="43"/>
      <c r="GI78" s="43"/>
      <c r="GJ78" s="43"/>
      <c r="GK78" s="43"/>
      <c r="GL78" s="43"/>
      <c r="GM78" s="43"/>
      <c r="GN78" s="43"/>
      <c r="GO78" s="43"/>
      <c r="GP78" s="43"/>
      <c r="GQ78" s="43"/>
      <c r="GR78" s="43"/>
      <c r="GS78" s="43"/>
      <c r="GT78" s="43"/>
      <c r="GU78" s="43"/>
      <c r="GV78" s="43"/>
      <c r="GW78" s="43"/>
      <c r="GX78" s="43"/>
      <c r="GY78" s="43"/>
      <c r="GZ78" s="43"/>
      <c r="HA78" s="43"/>
      <c r="HB78" s="43"/>
      <c r="HC78" s="43"/>
      <c r="HD78" s="43"/>
      <c r="HE78" s="43"/>
      <c r="HF78" s="43"/>
      <c r="HG78" s="43"/>
      <c r="HH78" s="43"/>
      <c r="HI78" s="43"/>
      <c r="HJ78" s="43"/>
      <c r="HK78" s="43"/>
      <c r="HL78" s="43"/>
      <c r="HM78" s="43"/>
      <c r="HN78" s="43"/>
      <c r="HO78" s="43"/>
      <c r="HP78" s="43"/>
      <c r="HQ78" s="43"/>
      <c r="HR78" s="43"/>
      <c r="HS78" s="43"/>
      <c r="HT78" s="43"/>
      <c r="HU78" s="43"/>
      <c r="HV78" s="43"/>
      <c r="HW78" s="43"/>
      <c r="HX78" s="43"/>
      <c r="HY78" s="43"/>
      <c r="HZ78" s="43"/>
      <c r="IA78" s="43"/>
      <c r="IB78" s="43"/>
      <c r="IC78" s="43"/>
      <c r="ID78" s="43"/>
      <c r="IE78" s="43"/>
      <c r="IF78" s="43"/>
      <c r="IG78" s="43"/>
      <c r="IH78" s="43"/>
      <c r="II78" s="43"/>
      <c r="IJ78" s="43"/>
      <c r="IK78" s="43"/>
      <c r="IL78" s="43"/>
      <c r="IM78" s="43"/>
      <c r="IN78" s="43"/>
      <c r="IO78" s="43"/>
      <c r="IP78" s="43"/>
      <c r="IQ78" s="43"/>
      <c r="IR78" s="43"/>
      <c r="IS78" s="43"/>
      <c r="IT78" s="43"/>
      <c r="IU78" s="43"/>
      <c r="IV78" s="43"/>
    </row>
    <row r="79" spans="1:256" ht="27">
      <c r="A79" s="42">
        <v>4</v>
      </c>
      <c r="B79" s="51" t="s">
        <v>104</v>
      </c>
      <c r="C79" s="6">
        <f t="shared" si="9"/>
        <v>7720</v>
      </c>
      <c r="D79" s="52"/>
      <c r="E79" s="52"/>
      <c r="F79" s="52"/>
      <c r="G79" s="52"/>
      <c r="H79" s="52"/>
      <c r="I79" s="52"/>
      <c r="J79" s="52"/>
      <c r="K79" s="52"/>
      <c r="L79" s="52"/>
      <c r="M79" s="52">
        <v>7720</v>
      </c>
      <c r="N79" s="53"/>
      <c r="O79" s="53">
        <v>7720</v>
      </c>
      <c r="P79" s="52">
        <f>2480-2480</f>
        <v>0</v>
      </c>
      <c r="Q79" s="52"/>
      <c r="R79" s="52"/>
      <c r="S79" s="89"/>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c r="EO79" s="43"/>
      <c r="EP79" s="43"/>
      <c r="EQ79" s="43"/>
      <c r="ER79" s="43"/>
      <c r="ES79" s="43"/>
      <c r="ET79" s="43"/>
      <c r="EU79" s="43"/>
      <c r="EV79" s="43"/>
      <c r="EW79" s="43"/>
      <c r="EX79" s="43"/>
      <c r="EY79" s="43"/>
      <c r="EZ79" s="43"/>
      <c r="FA79" s="43"/>
      <c r="FB79" s="43"/>
      <c r="FC79" s="43"/>
      <c r="FD79" s="43"/>
      <c r="FE79" s="43"/>
      <c r="FF79" s="43"/>
      <c r="FG79" s="43"/>
      <c r="FH79" s="43"/>
      <c r="FI79" s="43"/>
      <c r="FJ79" s="43"/>
      <c r="FK79" s="43"/>
      <c r="FL79" s="43"/>
      <c r="FM79" s="43"/>
      <c r="FN79" s="43"/>
      <c r="FO79" s="43"/>
      <c r="FP79" s="43"/>
      <c r="FQ79" s="43"/>
      <c r="FR79" s="43"/>
      <c r="FS79" s="43"/>
      <c r="FT79" s="43"/>
      <c r="FU79" s="43"/>
      <c r="FV79" s="43"/>
      <c r="FW79" s="43"/>
      <c r="FX79" s="43"/>
      <c r="FY79" s="43"/>
      <c r="FZ79" s="43"/>
      <c r="GA79" s="43"/>
      <c r="GB79" s="43"/>
      <c r="GC79" s="43"/>
      <c r="GD79" s="43"/>
      <c r="GE79" s="43"/>
      <c r="GF79" s="43"/>
      <c r="GG79" s="43"/>
      <c r="GH79" s="43"/>
      <c r="GI79" s="43"/>
      <c r="GJ79" s="43"/>
      <c r="GK79" s="43"/>
      <c r="GL79" s="43"/>
      <c r="GM79" s="43"/>
      <c r="GN79" s="43"/>
      <c r="GO79" s="43"/>
      <c r="GP79" s="43"/>
      <c r="GQ79" s="43"/>
      <c r="GR79" s="43"/>
      <c r="GS79" s="43"/>
      <c r="GT79" s="43"/>
      <c r="GU79" s="43"/>
      <c r="GV79" s="43"/>
      <c r="GW79" s="43"/>
      <c r="GX79" s="43"/>
      <c r="GY79" s="43"/>
      <c r="GZ79" s="43"/>
      <c r="HA79" s="43"/>
      <c r="HB79" s="43"/>
      <c r="HC79" s="43"/>
      <c r="HD79" s="43"/>
      <c r="HE79" s="43"/>
      <c r="HF79" s="43"/>
      <c r="HG79" s="43"/>
      <c r="HH79" s="43"/>
      <c r="HI79" s="43"/>
      <c r="HJ79" s="43"/>
      <c r="HK79" s="43"/>
      <c r="HL79" s="43"/>
      <c r="HM79" s="43"/>
      <c r="HN79" s="43"/>
      <c r="HO79" s="43"/>
      <c r="HP79" s="43"/>
      <c r="HQ79" s="43"/>
      <c r="HR79" s="43"/>
      <c r="HS79" s="43"/>
      <c r="HT79" s="43"/>
      <c r="HU79" s="43"/>
      <c r="HV79" s="43"/>
      <c r="HW79" s="43"/>
      <c r="HX79" s="43"/>
      <c r="HY79" s="43"/>
      <c r="HZ79" s="43"/>
      <c r="IA79" s="43"/>
      <c r="IB79" s="43"/>
      <c r="IC79" s="43"/>
      <c r="ID79" s="43"/>
      <c r="IE79" s="43"/>
      <c r="IF79" s="43"/>
      <c r="IG79" s="43"/>
      <c r="IH79" s="43"/>
      <c r="II79" s="43"/>
      <c r="IJ79" s="43"/>
      <c r="IK79" s="43"/>
      <c r="IL79" s="43"/>
      <c r="IM79" s="43"/>
      <c r="IN79" s="43"/>
      <c r="IO79" s="43"/>
      <c r="IP79" s="43"/>
      <c r="IQ79" s="43"/>
      <c r="IR79" s="43"/>
      <c r="IS79" s="43"/>
      <c r="IT79" s="43"/>
      <c r="IU79" s="43"/>
      <c r="IV79" s="43"/>
    </row>
    <row r="80" spans="1:256" ht="54.75">
      <c r="A80" s="42">
        <v>5</v>
      </c>
      <c r="B80" s="51" t="s">
        <v>105</v>
      </c>
      <c r="C80" s="6">
        <f t="shared" si="9"/>
        <v>5000</v>
      </c>
      <c r="D80" s="52"/>
      <c r="E80" s="52"/>
      <c r="F80" s="52"/>
      <c r="G80" s="52"/>
      <c r="H80" s="52"/>
      <c r="I80" s="52"/>
      <c r="J80" s="52"/>
      <c r="K80" s="52"/>
      <c r="L80" s="52"/>
      <c r="M80" s="52">
        <v>5000</v>
      </c>
      <c r="N80" s="53"/>
      <c r="O80" s="53">
        <v>5000</v>
      </c>
      <c r="P80" s="52"/>
      <c r="Q80" s="52"/>
      <c r="R80" s="52"/>
      <c r="S80" s="89"/>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c r="EU80" s="43"/>
      <c r="EV80" s="43"/>
      <c r="EW80" s="43"/>
      <c r="EX80" s="43"/>
      <c r="EY80" s="43"/>
      <c r="EZ80" s="43"/>
      <c r="FA80" s="43"/>
      <c r="FB80" s="43"/>
      <c r="FC80" s="43"/>
      <c r="FD80" s="43"/>
      <c r="FE80" s="43"/>
      <c r="FF80" s="43"/>
      <c r="FG80" s="43"/>
      <c r="FH80" s="43"/>
      <c r="FI80" s="43"/>
      <c r="FJ80" s="43"/>
      <c r="FK80" s="43"/>
      <c r="FL80" s="43"/>
      <c r="FM80" s="43"/>
      <c r="FN80" s="43"/>
      <c r="FO80" s="43"/>
      <c r="FP80" s="43"/>
      <c r="FQ80" s="43"/>
      <c r="FR80" s="43"/>
      <c r="FS80" s="43"/>
      <c r="FT80" s="43"/>
      <c r="FU80" s="43"/>
      <c r="FV80" s="43"/>
      <c r="FW80" s="43"/>
      <c r="FX80" s="43"/>
      <c r="FY80" s="43"/>
      <c r="FZ80" s="43"/>
      <c r="GA80" s="43"/>
      <c r="GB80" s="43"/>
      <c r="GC80" s="43"/>
      <c r="GD80" s="43"/>
      <c r="GE80" s="43"/>
      <c r="GF80" s="43"/>
      <c r="GG80" s="43"/>
      <c r="GH80" s="43"/>
      <c r="GI80" s="43"/>
      <c r="GJ80" s="43"/>
      <c r="GK80" s="43"/>
      <c r="GL80" s="43"/>
      <c r="GM80" s="43"/>
      <c r="GN80" s="43"/>
      <c r="GO80" s="43"/>
      <c r="GP80" s="43"/>
      <c r="GQ80" s="43"/>
      <c r="GR80" s="43"/>
      <c r="GS80" s="43"/>
      <c r="GT80" s="43"/>
      <c r="GU80" s="43"/>
      <c r="GV80" s="43"/>
      <c r="GW80" s="43"/>
      <c r="GX80" s="43"/>
      <c r="GY80" s="43"/>
      <c r="GZ80" s="43"/>
      <c r="HA80" s="43"/>
      <c r="HB80" s="43"/>
      <c r="HC80" s="43"/>
      <c r="HD80" s="43"/>
      <c r="HE80" s="43"/>
      <c r="HF80" s="43"/>
      <c r="HG80" s="43"/>
      <c r="HH80" s="43"/>
      <c r="HI80" s="43"/>
      <c r="HJ80" s="43"/>
      <c r="HK80" s="43"/>
      <c r="HL80" s="43"/>
      <c r="HM80" s="43"/>
      <c r="HN80" s="43"/>
      <c r="HO80" s="43"/>
      <c r="HP80" s="43"/>
      <c r="HQ80" s="43"/>
      <c r="HR80" s="43"/>
      <c r="HS80" s="43"/>
      <c r="HT80" s="43"/>
      <c r="HU80" s="43"/>
      <c r="HV80" s="43"/>
      <c r="HW80" s="43"/>
      <c r="HX80" s="43"/>
      <c r="HY80" s="43"/>
      <c r="HZ80" s="43"/>
      <c r="IA80" s="43"/>
      <c r="IB80" s="43"/>
      <c r="IC80" s="43"/>
      <c r="ID80" s="43"/>
      <c r="IE80" s="43"/>
      <c r="IF80" s="43"/>
      <c r="IG80" s="43"/>
      <c r="IH80" s="43"/>
      <c r="II80" s="43"/>
      <c r="IJ80" s="43"/>
      <c r="IK80" s="43"/>
      <c r="IL80" s="43"/>
      <c r="IM80" s="43"/>
      <c r="IN80" s="43"/>
      <c r="IO80" s="43"/>
      <c r="IP80" s="43"/>
      <c r="IQ80" s="43"/>
      <c r="IR80" s="43"/>
      <c r="IS80" s="43"/>
      <c r="IT80" s="43"/>
      <c r="IU80" s="43"/>
      <c r="IV80" s="43"/>
    </row>
    <row r="81" spans="1:256" ht="27">
      <c r="A81" s="42">
        <v>6</v>
      </c>
      <c r="B81" s="51" t="s">
        <v>106</v>
      </c>
      <c r="C81" s="6">
        <f t="shared" si="9"/>
        <v>71135</v>
      </c>
      <c r="D81" s="52"/>
      <c r="E81" s="52"/>
      <c r="F81" s="52"/>
      <c r="G81" s="52"/>
      <c r="H81" s="52"/>
      <c r="I81" s="52"/>
      <c r="J81" s="52"/>
      <c r="K81" s="52"/>
      <c r="L81" s="52"/>
      <c r="M81" s="52">
        <v>71135</v>
      </c>
      <c r="N81" s="53"/>
      <c r="O81" s="53">
        <v>71135</v>
      </c>
      <c r="P81" s="52"/>
      <c r="Q81" s="52"/>
      <c r="R81" s="52"/>
      <c r="S81" s="89"/>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c r="HE81" s="43"/>
      <c r="HF81" s="43"/>
      <c r="HG81" s="43"/>
      <c r="HH81" s="43"/>
      <c r="HI81" s="43"/>
      <c r="HJ81" s="43"/>
      <c r="HK81" s="43"/>
      <c r="HL81" s="43"/>
      <c r="HM81" s="43"/>
      <c r="HN81" s="43"/>
      <c r="HO81" s="43"/>
      <c r="HP81" s="43"/>
      <c r="HQ81" s="43"/>
      <c r="HR81" s="43"/>
      <c r="HS81" s="43"/>
      <c r="HT81" s="43"/>
      <c r="HU81" s="43"/>
      <c r="HV81" s="43"/>
      <c r="HW81" s="43"/>
      <c r="HX81" s="43"/>
      <c r="HY81" s="43"/>
      <c r="HZ81" s="43"/>
      <c r="IA81" s="43"/>
      <c r="IB81" s="43"/>
      <c r="IC81" s="43"/>
      <c r="ID81" s="43"/>
      <c r="IE81" s="43"/>
      <c r="IF81" s="43"/>
      <c r="IG81" s="43"/>
      <c r="IH81" s="43"/>
      <c r="II81" s="43"/>
      <c r="IJ81" s="43"/>
      <c r="IK81" s="43"/>
      <c r="IL81" s="43"/>
      <c r="IM81" s="43"/>
      <c r="IN81" s="43"/>
      <c r="IO81" s="43"/>
      <c r="IP81" s="43"/>
      <c r="IQ81" s="43"/>
      <c r="IR81" s="43"/>
      <c r="IS81" s="43"/>
      <c r="IT81" s="43"/>
      <c r="IU81" s="43"/>
      <c r="IV81" s="43"/>
    </row>
    <row r="82" spans="1:256" ht="41.25">
      <c r="A82" s="42">
        <v>7</v>
      </c>
      <c r="B82" s="51" t="s">
        <v>177</v>
      </c>
      <c r="C82" s="6">
        <f t="shared" si="9"/>
        <v>3000</v>
      </c>
      <c r="D82" s="52"/>
      <c r="E82" s="52"/>
      <c r="F82" s="52"/>
      <c r="G82" s="52"/>
      <c r="H82" s="52"/>
      <c r="I82" s="52"/>
      <c r="J82" s="52"/>
      <c r="K82" s="52"/>
      <c r="L82" s="52"/>
      <c r="M82" s="52">
        <v>3000</v>
      </c>
      <c r="N82" s="53"/>
      <c r="O82" s="53">
        <v>3000</v>
      </c>
      <c r="P82" s="52"/>
      <c r="Q82" s="52"/>
      <c r="R82" s="52"/>
      <c r="S82" s="89"/>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43"/>
      <c r="IK82" s="43"/>
      <c r="IL82" s="43"/>
      <c r="IM82" s="43"/>
      <c r="IN82" s="43"/>
      <c r="IO82" s="43"/>
      <c r="IP82" s="43"/>
      <c r="IQ82" s="43"/>
      <c r="IR82" s="43"/>
      <c r="IS82" s="43"/>
      <c r="IT82" s="43"/>
      <c r="IU82" s="43"/>
      <c r="IV82" s="43"/>
    </row>
    <row r="83" spans="1:256" ht="27">
      <c r="A83" s="42">
        <v>8</v>
      </c>
      <c r="B83" s="51" t="s">
        <v>107</v>
      </c>
      <c r="C83" s="6">
        <f t="shared" si="9"/>
        <v>6000</v>
      </c>
      <c r="D83" s="52"/>
      <c r="E83" s="52"/>
      <c r="F83" s="52"/>
      <c r="G83" s="52"/>
      <c r="H83" s="52"/>
      <c r="I83" s="52"/>
      <c r="J83" s="52"/>
      <c r="K83" s="52"/>
      <c r="L83" s="52"/>
      <c r="M83" s="52">
        <v>6000</v>
      </c>
      <c r="N83" s="53"/>
      <c r="O83" s="53">
        <v>6000</v>
      </c>
      <c r="P83" s="52"/>
      <c r="Q83" s="52"/>
      <c r="R83" s="52"/>
      <c r="S83" s="89"/>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43"/>
      <c r="IK83" s="43"/>
      <c r="IL83" s="43"/>
      <c r="IM83" s="43"/>
      <c r="IN83" s="43"/>
      <c r="IO83" s="43"/>
      <c r="IP83" s="43"/>
      <c r="IQ83" s="43"/>
      <c r="IR83" s="43"/>
      <c r="IS83" s="43"/>
      <c r="IT83" s="43"/>
      <c r="IU83" s="43"/>
      <c r="IV83" s="43"/>
    </row>
    <row r="84" spans="1:256" ht="27">
      <c r="A84" s="42">
        <v>9</v>
      </c>
      <c r="B84" s="51" t="s">
        <v>108</v>
      </c>
      <c r="C84" s="6">
        <f t="shared" si="9"/>
        <v>832</v>
      </c>
      <c r="D84" s="52"/>
      <c r="E84" s="52"/>
      <c r="F84" s="52"/>
      <c r="G84" s="52"/>
      <c r="H84" s="52"/>
      <c r="I84" s="52"/>
      <c r="J84" s="52"/>
      <c r="K84" s="52"/>
      <c r="L84" s="52"/>
      <c r="M84" s="52">
        <v>832</v>
      </c>
      <c r="N84" s="53">
        <v>832</v>
      </c>
      <c r="O84" s="53"/>
      <c r="P84" s="52"/>
      <c r="Q84" s="52"/>
      <c r="R84" s="52"/>
      <c r="S84" s="89"/>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c r="FY84" s="43"/>
      <c r="FZ84" s="43"/>
      <c r="GA84" s="43"/>
      <c r="GB84" s="43"/>
      <c r="GC84" s="43"/>
      <c r="GD84" s="43"/>
      <c r="GE84" s="43"/>
      <c r="GF84" s="43"/>
      <c r="GG84" s="43"/>
      <c r="GH84" s="43"/>
      <c r="GI84" s="43"/>
      <c r="GJ84" s="43"/>
      <c r="GK84" s="43"/>
      <c r="GL84" s="43"/>
      <c r="GM84" s="43"/>
      <c r="GN84" s="43"/>
      <c r="GO84" s="43"/>
      <c r="GP84" s="43"/>
      <c r="GQ84" s="43"/>
      <c r="GR84" s="43"/>
      <c r="GS84" s="43"/>
      <c r="GT84" s="43"/>
      <c r="GU84" s="43"/>
      <c r="GV84" s="43"/>
      <c r="GW84" s="43"/>
      <c r="GX84" s="43"/>
      <c r="GY84" s="43"/>
      <c r="GZ84" s="43"/>
      <c r="HA84" s="43"/>
      <c r="HB84" s="43"/>
      <c r="HC84" s="43"/>
      <c r="HD84" s="43"/>
      <c r="HE84" s="43"/>
      <c r="HF84" s="43"/>
      <c r="HG84" s="43"/>
      <c r="HH84" s="43"/>
      <c r="HI84" s="43"/>
      <c r="HJ84" s="43"/>
      <c r="HK84" s="43"/>
      <c r="HL84" s="43"/>
      <c r="HM84" s="43"/>
      <c r="HN84" s="43"/>
      <c r="HO84" s="43"/>
      <c r="HP84" s="43"/>
      <c r="HQ84" s="43"/>
      <c r="HR84" s="43"/>
      <c r="HS84" s="43"/>
      <c r="HT84" s="43"/>
      <c r="HU84" s="43"/>
      <c r="HV84" s="43"/>
      <c r="HW84" s="43"/>
      <c r="HX84" s="43"/>
      <c r="HY84" s="43"/>
      <c r="HZ84" s="43"/>
      <c r="IA84" s="43"/>
      <c r="IB84" s="43"/>
      <c r="IC84" s="43"/>
      <c r="ID84" s="43"/>
      <c r="IE84" s="43"/>
      <c r="IF84" s="43"/>
      <c r="IG84" s="43"/>
      <c r="IH84" s="43"/>
      <c r="II84" s="43"/>
      <c r="IJ84" s="43"/>
      <c r="IK84" s="43"/>
      <c r="IL84" s="43"/>
      <c r="IM84" s="43"/>
      <c r="IN84" s="43"/>
      <c r="IO84" s="43"/>
      <c r="IP84" s="43"/>
      <c r="IQ84" s="43"/>
      <c r="IR84" s="43"/>
      <c r="IS84" s="43"/>
      <c r="IT84" s="43"/>
      <c r="IU84" s="43"/>
      <c r="IV84" s="43"/>
    </row>
    <row r="85" spans="1:256" ht="13.5">
      <c r="A85" s="42">
        <v>10</v>
      </c>
      <c r="B85" s="51" t="s">
        <v>109</v>
      </c>
      <c r="C85" s="6">
        <f t="shared" si="9"/>
        <v>5000</v>
      </c>
      <c r="D85" s="52"/>
      <c r="E85" s="52"/>
      <c r="F85" s="52"/>
      <c r="G85" s="52"/>
      <c r="H85" s="52"/>
      <c r="I85" s="52"/>
      <c r="J85" s="52"/>
      <c r="K85" s="52"/>
      <c r="L85" s="52"/>
      <c r="M85" s="52">
        <v>5000</v>
      </c>
      <c r="N85" s="53">
        <v>5000</v>
      </c>
      <c r="O85" s="53"/>
      <c r="P85" s="52"/>
      <c r="Q85" s="52"/>
      <c r="R85" s="52"/>
      <c r="S85" s="89"/>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3"/>
      <c r="ET85" s="43"/>
      <c r="EU85" s="43"/>
      <c r="EV85" s="43"/>
      <c r="EW85" s="43"/>
      <c r="EX85" s="43"/>
      <c r="EY85" s="43"/>
      <c r="EZ85" s="43"/>
      <c r="FA85" s="43"/>
      <c r="FB85" s="43"/>
      <c r="FC85" s="43"/>
      <c r="FD85" s="43"/>
      <c r="FE85" s="43"/>
      <c r="FF85" s="43"/>
      <c r="FG85" s="43"/>
      <c r="FH85" s="43"/>
      <c r="FI85" s="43"/>
      <c r="FJ85" s="43"/>
      <c r="FK85" s="43"/>
      <c r="FL85" s="43"/>
      <c r="FM85" s="43"/>
      <c r="FN85" s="43"/>
      <c r="FO85" s="43"/>
      <c r="FP85" s="43"/>
      <c r="FQ85" s="43"/>
      <c r="FR85" s="43"/>
      <c r="FS85" s="43"/>
      <c r="FT85" s="43"/>
      <c r="FU85" s="43"/>
      <c r="FV85" s="43"/>
      <c r="FW85" s="43"/>
      <c r="FX85" s="43"/>
      <c r="FY85" s="43"/>
      <c r="FZ85" s="43"/>
      <c r="GA85" s="43"/>
      <c r="GB85" s="43"/>
      <c r="GC85" s="43"/>
      <c r="GD85" s="43"/>
      <c r="GE85" s="43"/>
      <c r="GF85" s="43"/>
      <c r="GG85" s="43"/>
      <c r="GH85" s="43"/>
      <c r="GI85" s="43"/>
      <c r="GJ85" s="43"/>
      <c r="GK85" s="43"/>
      <c r="GL85" s="43"/>
      <c r="GM85" s="43"/>
      <c r="GN85" s="43"/>
      <c r="GO85" s="43"/>
      <c r="GP85" s="43"/>
      <c r="GQ85" s="43"/>
      <c r="GR85" s="43"/>
      <c r="GS85" s="43"/>
      <c r="GT85" s="43"/>
      <c r="GU85" s="43"/>
      <c r="GV85" s="43"/>
      <c r="GW85" s="43"/>
      <c r="GX85" s="43"/>
      <c r="GY85" s="43"/>
      <c r="GZ85" s="43"/>
      <c r="HA85" s="43"/>
      <c r="HB85" s="43"/>
      <c r="HC85" s="43"/>
      <c r="HD85" s="43"/>
      <c r="HE85" s="43"/>
      <c r="HF85" s="43"/>
      <c r="HG85" s="43"/>
      <c r="HH85" s="43"/>
      <c r="HI85" s="43"/>
      <c r="HJ85" s="43"/>
      <c r="HK85" s="43"/>
      <c r="HL85" s="43"/>
      <c r="HM85" s="43"/>
      <c r="HN85" s="43"/>
      <c r="HO85" s="43"/>
      <c r="HP85" s="43"/>
      <c r="HQ85" s="43"/>
      <c r="HR85" s="43"/>
      <c r="HS85" s="43"/>
      <c r="HT85" s="43"/>
      <c r="HU85" s="43"/>
      <c r="HV85" s="43"/>
      <c r="HW85" s="43"/>
      <c r="HX85" s="43"/>
      <c r="HY85" s="43"/>
      <c r="HZ85" s="43"/>
      <c r="IA85" s="43"/>
      <c r="IB85" s="43"/>
      <c r="IC85" s="43"/>
      <c r="ID85" s="43"/>
      <c r="IE85" s="43"/>
      <c r="IF85" s="43"/>
      <c r="IG85" s="43"/>
      <c r="IH85" s="43"/>
      <c r="II85" s="43"/>
      <c r="IJ85" s="43"/>
      <c r="IK85" s="43"/>
      <c r="IL85" s="43"/>
      <c r="IM85" s="43"/>
      <c r="IN85" s="43"/>
      <c r="IO85" s="43"/>
      <c r="IP85" s="43"/>
      <c r="IQ85" s="43"/>
      <c r="IR85" s="43"/>
      <c r="IS85" s="43"/>
      <c r="IT85" s="43"/>
      <c r="IU85" s="43"/>
      <c r="IV85" s="43"/>
    </row>
    <row r="86" spans="1:256" ht="27">
      <c r="A86" s="42">
        <v>11</v>
      </c>
      <c r="B86" s="51" t="s">
        <v>110</v>
      </c>
      <c r="C86" s="6">
        <f t="shared" si="9"/>
        <v>3500</v>
      </c>
      <c r="D86" s="52"/>
      <c r="E86" s="52"/>
      <c r="F86" s="52"/>
      <c r="G86" s="52"/>
      <c r="H86" s="52"/>
      <c r="I86" s="52"/>
      <c r="J86" s="52"/>
      <c r="K86" s="52"/>
      <c r="L86" s="52"/>
      <c r="M86" s="52">
        <v>3500</v>
      </c>
      <c r="N86" s="53"/>
      <c r="O86" s="53">
        <v>3500</v>
      </c>
      <c r="P86" s="52"/>
      <c r="Q86" s="52"/>
      <c r="R86" s="52"/>
      <c r="S86" s="89"/>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c r="EU86" s="43"/>
      <c r="EV86" s="43"/>
      <c r="EW86" s="43"/>
      <c r="EX86" s="43"/>
      <c r="EY86" s="43"/>
      <c r="EZ86" s="43"/>
      <c r="FA86" s="43"/>
      <c r="FB86" s="43"/>
      <c r="FC86" s="43"/>
      <c r="FD86" s="43"/>
      <c r="FE86" s="43"/>
      <c r="FF86" s="43"/>
      <c r="FG86" s="43"/>
      <c r="FH86" s="43"/>
      <c r="FI86" s="43"/>
      <c r="FJ86" s="43"/>
      <c r="FK86" s="43"/>
      <c r="FL86" s="43"/>
      <c r="FM86" s="43"/>
      <c r="FN86" s="43"/>
      <c r="FO86" s="43"/>
      <c r="FP86" s="43"/>
      <c r="FQ86" s="43"/>
      <c r="FR86" s="43"/>
      <c r="FS86" s="43"/>
      <c r="FT86" s="43"/>
      <c r="FU86" s="43"/>
      <c r="FV86" s="43"/>
      <c r="FW86" s="43"/>
      <c r="FX86" s="43"/>
      <c r="FY86" s="43"/>
      <c r="FZ86" s="43"/>
      <c r="GA86" s="43"/>
      <c r="GB86" s="43"/>
      <c r="GC86" s="43"/>
      <c r="GD86" s="43"/>
      <c r="GE86" s="43"/>
      <c r="GF86" s="43"/>
      <c r="GG86" s="43"/>
      <c r="GH86" s="43"/>
      <c r="GI86" s="43"/>
      <c r="GJ86" s="43"/>
      <c r="GK86" s="43"/>
      <c r="GL86" s="43"/>
      <c r="GM86" s="43"/>
      <c r="GN86" s="43"/>
      <c r="GO86" s="43"/>
      <c r="GP86" s="43"/>
      <c r="GQ86" s="43"/>
      <c r="GR86" s="43"/>
      <c r="GS86" s="43"/>
      <c r="GT86" s="43"/>
      <c r="GU86" s="43"/>
      <c r="GV86" s="43"/>
      <c r="GW86" s="43"/>
      <c r="GX86" s="43"/>
      <c r="GY86" s="43"/>
      <c r="GZ86" s="43"/>
      <c r="HA86" s="43"/>
      <c r="HB86" s="43"/>
      <c r="HC86" s="43"/>
      <c r="HD86" s="43"/>
      <c r="HE86" s="43"/>
      <c r="HF86" s="43"/>
      <c r="HG86" s="43"/>
      <c r="HH86" s="43"/>
      <c r="HI86" s="43"/>
      <c r="HJ86" s="43"/>
      <c r="HK86" s="43"/>
      <c r="HL86" s="43"/>
      <c r="HM86" s="43"/>
      <c r="HN86" s="43"/>
      <c r="HO86" s="43"/>
      <c r="HP86" s="43"/>
      <c r="HQ86" s="43"/>
      <c r="HR86" s="43"/>
      <c r="HS86" s="43"/>
      <c r="HT86" s="43"/>
      <c r="HU86" s="43"/>
      <c r="HV86" s="43"/>
      <c r="HW86" s="43"/>
      <c r="HX86" s="43"/>
      <c r="HY86" s="43"/>
      <c r="HZ86" s="43"/>
      <c r="IA86" s="43"/>
      <c r="IB86" s="43"/>
      <c r="IC86" s="43"/>
      <c r="ID86" s="43"/>
      <c r="IE86" s="43"/>
      <c r="IF86" s="43"/>
      <c r="IG86" s="43"/>
      <c r="IH86" s="43"/>
      <c r="II86" s="43"/>
      <c r="IJ86" s="43"/>
      <c r="IK86" s="43"/>
      <c r="IL86" s="43"/>
      <c r="IM86" s="43"/>
      <c r="IN86" s="43"/>
      <c r="IO86" s="43"/>
      <c r="IP86" s="43"/>
      <c r="IQ86" s="43"/>
      <c r="IR86" s="43"/>
      <c r="IS86" s="43"/>
      <c r="IT86" s="43"/>
      <c r="IU86" s="43"/>
      <c r="IV86" s="43"/>
    </row>
    <row r="87" spans="1:256" ht="13.5">
      <c r="A87" s="42">
        <v>12</v>
      </c>
      <c r="B87" s="51" t="s">
        <v>100</v>
      </c>
      <c r="C87" s="6">
        <f t="shared" si="9"/>
        <v>8000</v>
      </c>
      <c r="D87" s="52"/>
      <c r="E87" s="52"/>
      <c r="F87" s="52"/>
      <c r="G87" s="52"/>
      <c r="H87" s="52"/>
      <c r="I87" s="52"/>
      <c r="J87" s="52"/>
      <c r="K87" s="52"/>
      <c r="L87" s="52"/>
      <c r="M87" s="52">
        <v>8000</v>
      </c>
      <c r="N87" s="53"/>
      <c r="O87" s="53">
        <v>8000</v>
      </c>
      <c r="P87" s="52"/>
      <c r="Q87" s="52"/>
      <c r="R87" s="52"/>
      <c r="S87" s="89"/>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row>
    <row r="88" spans="1:256" ht="27">
      <c r="A88" s="42">
        <v>13</v>
      </c>
      <c r="B88" s="51" t="s">
        <v>76</v>
      </c>
      <c r="C88" s="6">
        <f t="shared" si="9"/>
        <v>3000</v>
      </c>
      <c r="D88" s="52"/>
      <c r="E88" s="52"/>
      <c r="F88" s="52"/>
      <c r="G88" s="52"/>
      <c r="H88" s="52"/>
      <c r="I88" s="52"/>
      <c r="J88" s="52"/>
      <c r="K88" s="52"/>
      <c r="L88" s="52"/>
      <c r="M88" s="52">
        <v>3000</v>
      </c>
      <c r="N88" s="53"/>
      <c r="O88" s="53">
        <v>3000</v>
      </c>
      <c r="P88" s="52"/>
      <c r="Q88" s="52"/>
      <c r="R88" s="52"/>
      <c r="S88" s="89"/>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c r="EO88" s="43"/>
      <c r="EP88" s="43"/>
      <c r="EQ88" s="43"/>
      <c r="ER88" s="43"/>
      <c r="ES88" s="43"/>
      <c r="ET88" s="43"/>
      <c r="EU88" s="43"/>
      <c r="EV88" s="43"/>
      <c r="EW88" s="43"/>
      <c r="EX88" s="43"/>
      <c r="EY88" s="43"/>
      <c r="EZ88" s="43"/>
      <c r="FA88" s="43"/>
      <c r="FB88" s="43"/>
      <c r="FC88" s="43"/>
      <c r="FD88" s="43"/>
      <c r="FE88" s="43"/>
      <c r="FF88" s="43"/>
      <c r="FG88" s="43"/>
      <c r="FH88" s="43"/>
      <c r="FI88" s="43"/>
      <c r="FJ88" s="43"/>
      <c r="FK88" s="43"/>
      <c r="FL88" s="43"/>
      <c r="FM88" s="43"/>
      <c r="FN88" s="43"/>
      <c r="FO88" s="43"/>
      <c r="FP88" s="43"/>
      <c r="FQ88" s="43"/>
      <c r="FR88" s="43"/>
      <c r="FS88" s="43"/>
      <c r="FT88" s="43"/>
      <c r="FU88" s="43"/>
      <c r="FV88" s="43"/>
      <c r="FW88" s="43"/>
      <c r="FX88" s="43"/>
      <c r="FY88" s="43"/>
      <c r="FZ88" s="43"/>
      <c r="GA88" s="43"/>
      <c r="GB88" s="43"/>
      <c r="GC88" s="43"/>
      <c r="GD88" s="43"/>
      <c r="GE88" s="43"/>
      <c r="GF88" s="43"/>
      <c r="GG88" s="43"/>
      <c r="GH88" s="43"/>
      <c r="GI88" s="43"/>
      <c r="GJ88" s="43"/>
      <c r="GK88" s="43"/>
      <c r="GL88" s="43"/>
      <c r="GM88" s="43"/>
      <c r="GN88" s="43"/>
      <c r="GO88" s="43"/>
      <c r="GP88" s="43"/>
      <c r="GQ88" s="43"/>
      <c r="GR88" s="43"/>
      <c r="GS88" s="43"/>
      <c r="GT88" s="43"/>
      <c r="GU88" s="43"/>
      <c r="GV88" s="43"/>
      <c r="GW88" s="43"/>
      <c r="GX88" s="43"/>
      <c r="GY88" s="43"/>
      <c r="GZ88" s="43"/>
      <c r="HA88" s="43"/>
      <c r="HB88" s="43"/>
      <c r="HC88" s="43"/>
      <c r="HD88" s="43"/>
      <c r="HE88" s="43"/>
      <c r="HF88" s="43"/>
      <c r="HG88" s="43"/>
      <c r="HH88" s="43"/>
      <c r="HI88" s="43"/>
      <c r="HJ88" s="43"/>
      <c r="HK88" s="43"/>
      <c r="HL88" s="43"/>
      <c r="HM88" s="43"/>
      <c r="HN88" s="43"/>
      <c r="HO88" s="43"/>
      <c r="HP88" s="43"/>
      <c r="HQ88" s="43"/>
      <c r="HR88" s="43"/>
      <c r="HS88" s="43"/>
      <c r="HT88" s="43"/>
      <c r="HU88" s="43"/>
      <c r="HV88" s="43"/>
      <c r="HW88" s="43"/>
      <c r="HX88" s="43"/>
      <c r="HY88" s="43"/>
      <c r="HZ88" s="43"/>
      <c r="IA88" s="43"/>
      <c r="IB88" s="43"/>
      <c r="IC88" s="43"/>
      <c r="ID88" s="43"/>
      <c r="IE88" s="43"/>
      <c r="IF88" s="43"/>
      <c r="IG88" s="43"/>
      <c r="IH88" s="43"/>
      <c r="II88" s="43"/>
      <c r="IJ88" s="43"/>
      <c r="IK88" s="43"/>
      <c r="IL88" s="43"/>
      <c r="IM88" s="43"/>
      <c r="IN88" s="43"/>
      <c r="IO88" s="43"/>
      <c r="IP88" s="43"/>
      <c r="IQ88" s="43"/>
      <c r="IR88" s="43"/>
      <c r="IS88" s="43"/>
      <c r="IT88" s="43"/>
      <c r="IU88" s="43"/>
      <c r="IV88" s="43"/>
    </row>
    <row r="89" spans="1:256" ht="27">
      <c r="A89" s="42">
        <v>14</v>
      </c>
      <c r="B89" s="51" t="s">
        <v>111</v>
      </c>
      <c r="C89" s="6">
        <f t="shared" si="9"/>
        <v>3350</v>
      </c>
      <c r="D89" s="52"/>
      <c r="E89" s="52"/>
      <c r="F89" s="52"/>
      <c r="G89" s="52"/>
      <c r="H89" s="52"/>
      <c r="I89" s="52"/>
      <c r="J89" s="52"/>
      <c r="K89" s="52"/>
      <c r="L89" s="52">
        <v>3350</v>
      </c>
      <c r="M89" s="52"/>
      <c r="N89" s="53"/>
      <c r="O89" s="53"/>
      <c r="P89" s="52"/>
      <c r="Q89" s="52"/>
      <c r="R89" s="52"/>
      <c r="S89" s="89"/>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c r="EO89" s="43"/>
      <c r="EP89" s="43"/>
      <c r="EQ89" s="43"/>
      <c r="ER89" s="43"/>
      <c r="ES89" s="43"/>
      <c r="ET89" s="43"/>
      <c r="EU89" s="43"/>
      <c r="EV89" s="43"/>
      <c r="EW89" s="43"/>
      <c r="EX89" s="43"/>
      <c r="EY89" s="43"/>
      <c r="EZ89" s="43"/>
      <c r="FA89" s="43"/>
      <c r="FB89" s="43"/>
      <c r="FC89" s="43"/>
      <c r="FD89" s="43"/>
      <c r="FE89" s="43"/>
      <c r="FF89" s="43"/>
      <c r="FG89" s="43"/>
      <c r="FH89" s="43"/>
      <c r="FI89" s="43"/>
      <c r="FJ89" s="43"/>
      <c r="FK89" s="43"/>
      <c r="FL89" s="43"/>
      <c r="FM89" s="43"/>
      <c r="FN89" s="43"/>
      <c r="FO89" s="43"/>
      <c r="FP89" s="43"/>
      <c r="FQ89" s="43"/>
      <c r="FR89" s="43"/>
      <c r="FS89" s="43"/>
      <c r="FT89" s="43"/>
      <c r="FU89" s="43"/>
      <c r="FV89" s="43"/>
      <c r="FW89" s="43"/>
      <c r="FX89" s="43"/>
      <c r="FY89" s="43"/>
      <c r="FZ89" s="43"/>
      <c r="GA89" s="43"/>
      <c r="GB89" s="43"/>
      <c r="GC89" s="43"/>
      <c r="GD89" s="43"/>
      <c r="GE89" s="43"/>
      <c r="GF89" s="43"/>
      <c r="GG89" s="43"/>
      <c r="GH89" s="43"/>
      <c r="GI89" s="43"/>
      <c r="GJ89" s="43"/>
      <c r="GK89" s="43"/>
      <c r="GL89" s="43"/>
      <c r="GM89" s="43"/>
      <c r="GN89" s="43"/>
      <c r="GO89" s="43"/>
      <c r="GP89" s="43"/>
      <c r="GQ89" s="43"/>
      <c r="GR89" s="43"/>
      <c r="GS89" s="43"/>
      <c r="GT89" s="43"/>
      <c r="GU89" s="43"/>
      <c r="GV89" s="43"/>
      <c r="GW89" s="43"/>
      <c r="GX89" s="43"/>
      <c r="GY89" s="43"/>
      <c r="GZ89" s="43"/>
      <c r="HA89" s="43"/>
      <c r="HB89" s="43"/>
      <c r="HC89" s="43"/>
      <c r="HD89" s="43"/>
      <c r="HE89" s="43"/>
      <c r="HF89" s="43"/>
      <c r="HG89" s="43"/>
      <c r="HH89" s="43"/>
      <c r="HI89" s="43"/>
      <c r="HJ89" s="43"/>
      <c r="HK89" s="43"/>
      <c r="HL89" s="43"/>
      <c r="HM89" s="43"/>
      <c r="HN89" s="43"/>
      <c r="HO89" s="43"/>
      <c r="HP89" s="43"/>
      <c r="HQ89" s="43"/>
      <c r="HR89" s="43"/>
      <c r="HS89" s="43"/>
      <c r="HT89" s="43"/>
      <c r="HU89" s="43"/>
      <c r="HV89" s="43"/>
      <c r="HW89" s="43"/>
      <c r="HX89" s="43"/>
      <c r="HY89" s="43"/>
      <c r="HZ89" s="43"/>
      <c r="IA89" s="43"/>
      <c r="IB89" s="43"/>
      <c r="IC89" s="43"/>
      <c r="ID89" s="43"/>
      <c r="IE89" s="43"/>
      <c r="IF89" s="43"/>
      <c r="IG89" s="43"/>
      <c r="IH89" s="43"/>
      <c r="II89" s="43"/>
      <c r="IJ89" s="43"/>
      <c r="IK89" s="43"/>
      <c r="IL89" s="43"/>
      <c r="IM89" s="43"/>
      <c r="IN89" s="43"/>
      <c r="IO89" s="43"/>
      <c r="IP89" s="43"/>
      <c r="IQ89" s="43"/>
      <c r="IR89" s="43"/>
      <c r="IS89" s="43"/>
      <c r="IT89" s="43"/>
      <c r="IU89" s="43"/>
      <c r="IV89" s="43"/>
    </row>
    <row r="90" spans="1:256" ht="13.5">
      <c r="A90" s="42">
        <v>15</v>
      </c>
      <c r="B90" s="51" t="s">
        <v>112</v>
      </c>
      <c r="C90" s="6">
        <f t="shared" si="9"/>
        <v>45000</v>
      </c>
      <c r="D90" s="52">
        <v>45000</v>
      </c>
      <c r="E90" s="52"/>
      <c r="F90" s="52"/>
      <c r="G90" s="52"/>
      <c r="H90" s="52"/>
      <c r="I90" s="52"/>
      <c r="J90" s="52"/>
      <c r="K90" s="52"/>
      <c r="L90" s="52"/>
      <c r="M90" s="52"/>
      <c r="N90" s="53"/>
      <c r="O90" s="53"/>
      <c r="P90" s="52"/>
      <c r="Q90" s="52"/>
      <c r="R90" s="52"/>
      <c r="S90" s="89"/>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c r="EK90" s="43"/>
      <c r="EL90" s="43"/>
      <c r="EM90" s="43"/>
      <c r="EN90" s="43"/>
      <c r="EO90" s="43"/>
      <c r="EP90" s="43"/>
      <c r="EQ90" s="43"/>
      <c r="ER90" s="43"/>
      <c r="ES90" s="43"/>
      <c r="ET90" s="43"/>
      <c r="EU90" s="43"/>
      <c r="EV90" s="43"/>
      <c r="EW90" s="43"/>
      <c r="EX90" s="43"/>
      <c r="EY90" s="43"/>
      <c r="EZ90" s="43"/>
      <c r="FA90" s="43"/>
      <c r="FB90" s="43"/>
      <c r="FC90" s="43"/>
      <c r="FD90" s="43"/>
      <c r="FE90" s="43"/>
      <c r="FF90" s="43"/>
      <c r="FG90" s="43"/>
      <c r="FH90" s="43"/>
      <c r="FI90" s="43"/>
      <c r="FJ90" s="43"/>
      <c r="FK90" s="43"/>
      <c r="FL90" s="43"/>
      <c r="FM90" s="43"/>
      <c r="FN90" s="43"/>
      <c r="FO90" s="43"/>
      <c r="FP90" s="43"/>
      <c r="FQ90" s="43"/>
      <c r="FR90" s="43"/>
      <c r="FS90" s="43"/>
      <c r="FT90" s="43"/>
      <c r="FU90" s="43"/>
      <c r="FV90" s="43"/>
      <c r="FW90" s="43"/>
      <c r="FX90" s="43"/>
      <c r="FY90" s="43"/>
      <c r="FZ90" s="43"/>
      <c r="GA90" s="43"/>
      <c r="GB90" s="43"/>
      <c r="GC90" s="43"/>
      <c r="GD90" s="43"/>
      <c r="GE90" s="43"/>
      <c r="GF90" s="43"/>
      <c r="GG90" s="43"/>
      <c r="GH90" s="43"/>
      <c r="GI90" s="43"/>
      <c r="GJ90" s="43"/>
      <c r="GK90" s="43"/>
      <c r="GL90" s="43"/>
      <c r="GM90" s="43"/>
      <c r="GN90" s="43"/>
      <c r="GO90" s="43"/>
      <c r="GP90" s="43"/>
      <c r="GQ90" s="43"/>
      <c r="GR90" s="43"/>
      <c r="GS90" s="43"/>
      <c r="GT90" s="43"/>
      <c r="GU90" s="43"/>
      <c r="GV90" s="43"/>
      <c r="GW90" s="43"/>
      <c r="GX90" s="43"/>
      <c r="GY90" s="43"/>
      <c r="GZ90" s="43"/>
      <c r="HA90" s="43"/>
      <c r="HB90" s="43"/>
      <c r="HC90" s="43"/>
      <c r="HD90" s="43"/>
      <c r="HE90" s="43"/>
      <c r="HF90" s="43"/>
      <c r="HG90" s="43"/>
      <c r="HH90" s="43"/>
      <c r="HI90" s="43"/>
      <c r="HJ90" s="43"/>
      <c r="HK90" s="43"/>
      <c r="HL90" s="43"/>
      <c r="HM90" s="43"/>
      <c r="HN90" s="43"/>
      <c r="HO90" s="43"/>
      <c r="HP90" s="43"/>
      <c r="HQ90" s="43"/>
      <c r="HR90" s="43"/>
      <c r="HS90" s="43"/>
      <c r="HT90" s="43"/>
      <c r="HU90" s="43"/>
      <c r="HV90" s="43"/>
      <c r="HW90" s="43"/>
      <c r="HX90" s="43"/>
      <c r="HY90" s="43"/>
      <c r="HZ90" s="43"/>
      <c r="IA90" s="43"/>
      <c r="IB90" s="43"/>
      <c r="IC90" s="43"/>
      <c r="ID90" s="43"/>
      <c r="IE90" s="43"/>
      <c r="IF90" s="43"/>
      <c r="IG90" s="43"/>
      <c r="IH90" s="43"/>
      <c r="II90" s="43"/>
      <c r="IJ90" s="43"/>
      <c r="IK90" s="43"/>
      <c r="IL90" s="43"/>
      <c r="IM90" s="43"/>
      <c r="IN90" s="43"/>
      <c r="IO90" s="43"/>
      <c r="IP90" s="43"/>
      <c r="IQ90" s="43"/>
      <c r="IR90" s="43"/>
      <c r="IS90" s="43"/>
      <c r="IT90" s="43"/>
      <c r="IU90" s="43"/>
      <c r="IV90" s="43"/>
    </row>
    <row r="91" spans="1:256" ht="13.5">
      <c r="A91" s="42">
        <v>16</v>
      </c>
      <c r="B91" s="51" t="s">
        <v>165</v>
      </c>
      <c r="C91" s="6">
        <f t="shared" si="9"/>
        <v>5000</v>
      </c>
      <c r="D91" s="52">
        <v>5000</v>
      </c>
      <c r="E91" s="52"/>
      <c r="F91" s="52"/>
      <c r="G91" s="52"/>
      <c r="H91" s="52"/>
      <c r="I91" s="52"/>
      <c r="J91" s="52"/>
      <c r="K91" s="52"/>
      <c r="L91" s="52"/>
      <c r="M91" s="52"/>
      <c r="N91" s="53"/>
      <c r="O91" s="53"/>
      <c r="P91" s="52"/>
      <c r="Q91" s="52"/>
      <c r="R91" s="52"/>
      <c r="S91" s="89"/>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row>
    <row r="92" spans="1:256" ht="27">
      <c r="A92" s="42">
        <v>17</v>
      </c>
      <c r="B92" s="51" t="s">
        <v>113</v>
      </c>
      <c r="C92" s="6">
        <f t="shared" si="9"/>
        <v>7000</v>
      </c>
      <c r="D92" s="52">
        <v>7000</v>
      </c>
      <c r="E92" s="52"/>
      <c r="F92" s="52"/>
      <c r="G92" s="52"/>
      <c r="H92" s="52"/>
      <c r="I92" s="52"/>
      <c r="J92" s="52"/>
      <c r="K92" s="52"/>
      <c r="L92" s="52"/>
      <c r="M92" s="52"/>
      <c r="N92" s="53"/>
      <c r="O92" s="53"/>
      <c r="P92" s="52"/>
      <c r="Q92" s="52"/>
      <c r="R92" s="52"/>
      <c r="S92" s="89"/>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c r="DM92" s="43"/>
      <c r="DN92" s="43"/>
      <c r="DO92" s="43"/>
      <c r="DP92" s="43"/>
      <c r="DQ92" s="43"/>
      <c r="DR92" s="43"/>
      <c r="DS92" s="43"/>
      <c r="DT92" s="43"/>
      <c r="DU92" s="43"/>
      <c r="DV92" s="43"/>
      <c r="DW92" s="43"/>
      <c r="DX92" s="43"/>
      <c r="DY92" s="43"/>
      <c r="DZ92" s="43"/>
      <c r="EA92" s="43"/>
      <c r="EB92" s="43"/>
      <c r="EC92" s="43"/>
      <c r="ED92" s="43"/>
      <c r="EE92" s="43"/>
      <c r="EF92" s="43"/>
      <c r="EG92" s="43"/>
      <c r="EH92" s="43"/>
      <c r="EI92" s="43"/>
      <c r="EJ92" s="43"/>
      <c r="EK92" s="43"/>
      <c r="EL92" s="43"/>
      <c r="EM92" s="43"/>
      <c r="EN92" s="43"/>
      <c r="EO92" s="43"/>
      <c r="EP92" s="43"/>
      <c r="EQ92" s="43"/>
      <c r="ER92" s="43"/>
      <c r="ES92" s="43"/>
      <c r="ET92" s="43"/>
      <c r="EU92" s="43"/>
      <c r="EV92" s="43"/>
      <c r="EW92" s="43"/>
      <c r="EX92" s="43"/>
      <c r="EY92" s="43"/>
      <c r="EZ92" s="43"/>
      <c r="FA92" s="43"/>
      <c r="FB92" s="43"/>
      <c r="FC92" s="43"/>
      <c r="FD92" s="43"/>
      <c r="FE92" s="43"/>
      <c r="FF92" s="43"/>
      <c r="FG92" s="43"/>
      <c r="FH92" s="43"/>
      <c r="FI92" s="43"/>
      <c r="FJ92" s="43"/>
      <c r="FK92" s="43"/>
      <c r="FL92" s="43"/>
      <c r="FM92" s="43"/>
      <c r="FN92" s="43"/>
      <c r="FO92" s="43"/>
      <c r="FP92" s="43"/>
      <c r="FQ92" s="43"/>
      <c r="FR92" s="43"/>
      <c r="FS92" s="43"/>
      <c r="FT92" s="43"/>
      <c r="FU92" s="43"/>
      <c r="FV92" s="43"/>
      <c r="FW92" s="43"/>
      <c r="FX92" s="43"/>
      <c r="FY92" s="43"/>
      <c r="FZ92" s="43"/>
      <c r="GA92" s="43"/>
      <c r="GB92" s="43"/>
      <c r="GC92" s="43"/>
      <c r="GD92" s="43"/>
      <c r="GE92" s="43"/>
      <c r="GF92" s="43"/>
      <c r="GG92" s="43"/>
      <c r="GH92" s="43"/>
      <c r="GI92" s="43"/>
      <c r="GJ92" s="43"/>
      <c r="GK92" s="43"/>
      <c r="GL92" s="43"/>
      <c r="GM92" s="43"/>
      <c r="GN92" s="43"/>
      <c r="GO92" s="43"/>
      <c r="GP92" s="43"/>
      <c r="GQ92" s="43"/>
      <c r="GR92" s="43"/>
      <c r="GS92" s="43"/>
      <c r="GT92" s="43"/>
      <c r="GU92" s="43"/>
      <c r="GV92" s="43"/>
      <c r="GW92" s="43"/>
      <c r="GX92" s="43"/>
      <c r="GY92" s="43"/>
      <c r="GZ92" s="43"/>
      <c r="HA92" s="43"/>
      <c r="HB92" s="43"/>
      <c r="HC92" s="43"/>
      <c r="HD92" s="43"/>
      <c r="HE92" s="43"/>
      <c r="HF92" s="43"/>
      <c r="HG92" s="43"/>
      <c r="HH92" s="43"/>
      <c r="HI92" s="43"/>
      <c r="HJ92" s="43"/>
      <c r="HK92" s="43"/>
      <c r="HL92" s="43"/>
      <c r="HM92" s="43"/>
      <c r="HN92" s="43"/>
      <c r="HO92" s="43"/>
      <c r="HP92" s="43"/>
      <c r="HQ92" s="43"/>
      <c r="HR92" s="43"/>
      <c r="HS92" s="43"/>
      <c r="HT92" s="43"/>
      <c r="HU92" s="43"/>
      <c r="HV92" s="43"/>
      <c r="HW92" s="43"/>
      <c r="HX92" s="43"/>
      <c r="HY92" s="43"/>
      <c r="HZ92" s="43"/>
      <c r="IA92" s="43"/>
      <c r="IB92" s="43"/>
      <c r="IC92" s="43"/>
      <c r="ID92" s="43"/>
      <c r="IE92" s="43"/>
      <c r="IF92" s="43"/>
      <c r="IG92" s="43"/>
      <c r="IH92" s="43"/>
      <c r="II92" s="43"/>
      <c r="IJ92" s="43"/>
      <c r="IK92" s="43"/>
      <c r="IL92" s="43"/>
      <c r="IM92" s="43"/>
      <c r="IN92" s="43"/>
      <c r="IO92" s="43"/>
      <c r="IP92" s="43"/>
      <c r="IQ92" s="43"/>
      <c r="IR92" s="43"/>
      <c r="IS92" s="43"/>
      <c r="IT92" s="43"/>
      <c r="IU92" s="43"/>
      <c r="IV92" s="43"/>
    </row>
    <row r="93" spans="1:256" ht="69">
      <c r="A93" s="42">
        <v>18</v>
      </c>
      <c r="B93" s="51" t="s">
        <v>166</v>
      </c>
      <c r="C93" s="6">
        <f t="shared" si="9"/>
        <v>12000</v>
      </c>
      <c r="D93" s="52"/>
      <c r="E93" s="52"/>
      <c r="F93" s="52"/>
      <c r="G93" s="52"/>
      <c r="H93" s="52">
        <v>12000</v>
      </c>
      <c r="I93" s="52"/>
      <c r="J93" s="52"/>
      <c r="K93" s="52"/>
      <c r="L93" s="52"/>
      <c r="M93" s="52"/>
      <c r="N93" s="53"/>
      <c r="O93" s="53"/>
      <c r="P93" s="52"/>
      <c r="Q93" s="52"/>
      <c r="R93" s="52"/>
      <c r="S93" s="89"/>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c r="DZ93" s="43"/>
      <c r="EA93" s="43"/>
      <c r="EB93" s="43"/>
      <c r="EC93" s="43"/>
      <c r="ED93" s="43"/>
      <c r="EE93" s="43"/>
      <c r="EF93" s="43"/>
      <c r="EG93" s="43"/>
      <c r="EH93" s="43"/>
      <c r="EI93" s="43"/>
      <c r="EJ93" s="43"/>
      <c r="EK93" s="43"/>
      <c r="EL93" s="43"/>
      <c r="EM93" s="43"/>
      <c r="EN93" s="43"/>
      <c r="EO93" s="43"/>
      <c r="EP93" s="43"/>
      <c r="EQ93" s="43"/>
      <c r="ER93" s="43"/>
      <c r="ES93" s="43"/>
      <c r="ET93" s="43"/>
      <c r="EU93" s="43"/>
      <c r="EV93" s="43"/>
      <c r="EW93" s="43"/>
      <c r="EX93" s="43"/>
      <c r="EY93" s="43"/>
      <c r="EZ93" s="43"/>
      <c r="FA93" s="43"/>
      <c r="FB93" s="43"/>
      <c r="FC93" s="43"/>
      <c r="FD93" s="43"/>
      <c r="FE93" s="43"/>
      <c r="FF93" s="43"/>
      <c r="FG93" s="43"/>
      <c r="FH93" s="43"/>
      <c r="FI93" s="43"/>
      <c r="FJ93" s="43"/>
      <c r="FK93" s="43"/>
      <c r="FL93" s="43"/>
      <c r="FM93" s="43"/>
      <c r="FN93" s="43"/>
      <c r="FO93" s="43"/>
      <c r="FP93" s="43"/>
      <c r="FQ93" s="43"/>
      <c r="FR93" s="43"/>
      <c r="FS93" s="43"/>
      <c r="FT93" s="43"/>
      <c r="FU93" s="43"/>
      <c r="FV93" s="43"/>
      <c r="FW93" s="43"/>
      <c r="FX93" s="43"/>
      <c r="FY93" s="43"/>
      <c r="FZ93" s="43"/>
      <c r="GA93" s="43"/>
      <c r="GB93" s="43"/>
      <c r="GC93" s="43"/>
      <c r="GD93" s="43"/>
      <c r="GE93" s="43"/>
      <c r="GF93" s="43"/>
      <c r="GG93" s="43"/>
      <c r="GH93" s="43"/>
      <c r="GI93" s="43"/>
      <c r="GJ93" s="43"/>
      <c r="GK93" s="43"/>
      <c r="GL93" s="43"/>
      <c r="GM93" s="43"/>
      <c r="GN93" s="43"/>
      <c r="GO93" s="43"/>
      <c r="GP93" s="43"/>
      <c r="GQ93" s="43"/>
      <c r="GR93" s="43"/>
      <c r="GS93" s="43"/>
      <c r="GT93" s="43"/>
      <c r="GU93" s="43"/>
      <c r="GV93" s="43"/>
      <c r="GW93" s="43"/>
      <c r="GX93" s="43"/>
      <c r="GY93" s="43"/>
      <c r="GZ93" s="43"/>
      <c r="HA93" s="43"/>
      <c r="HB93" s="43"/>
      <c r="HC93" s="43"/>
      <c r="HD93" s="43"/>
      <c r="HE93" s="43"/>
      <c r="HF93" s="43"/>
      <c r="HG93" s="43"/>
      <c r="HH93" s="43"/>
      <c r="HI93" s="43"/>
      <c r="HJ93" s="43"/>
      <c r="HK93" s="43"/>
      <c r="HL93" s="43"/>
      <c r="HM93" s="43"/>
      <c r="HN93" s="43"/>
      <c r="HO93" s="43"/>
      <c r="HP93" s="43"/>
      <c r="HQ93" s="43"/>
      <c r="HR93" s="43"/>
      <c r="HS93" s="43"/>
      <c r="HT93" s="43"/>
      <c r="HU93" s="43"/>
      <c r="HV93" s="43"/>
      <c r="HW93" s="43"/>
      <c r="HX93" s="43"/>
      <c r="HY93" s="43"/>
      <c r="HZ93" s="43"/>
      <c r="IA93" s="43"/>
      <c r="IB93" s="43"/>
      <c r="IC93" s="43"/>
      <c r="ID93" s="43"/>
      <c r="IE93" s="43"/>
      <c r="IF93" s="43"/>
      <c r="IG93" s="43"/>
      <c r="IH93" s="43"/>
      <c r="II93" s="43"/>
      <c r="IJ93" s="43"/>
      <c r="IK93" s="43"/>
      <c r="IL93" s="43"/>
      <c r="IM93" s="43"/>
      <c r="IN93" s="43"/>
      <c r="IO93" s="43"/>
      <c r="IP93" s="43"/>
      <c r="IQ93" s="43"/>
      <c r="IR93" s="43"/>
      <c r="IS93" s="43"/>
      <c r="IT93" s="43"/>
      <c r="IU93" s="43"/>
      <c r="IV93" s="43"/>
    </row>
    <row r="94" spans="1:256" ht="13.5">
      <c r="A94" s="42">
        <v>19</v>
      </c>
      <c r="B94" s="51" t="s">
        <v>114</v>
      </c>
      <c r="C94" s="6">
        <f t="shared" si="9"/>
        <v>192517</v>
      </c>
      <c r="D94" s="52"/>
      <c r="E94" s="52"/>
      <c r="F94" s="52"/>
      <c r="G94" s="52"/>
      <c r="H94" s="52">
        <v>192517</v>
      </c>
      <c r="I94" s="52"/>
      <c r="J94" s="52"/>
      <c r="K94" s="52"/>
      <c r="L94" s="52"/>
      <c r="M94" s="52"/>
      <c r="N94" s="53"/>
      <c r="O94" s="53"/>
      <c r="P94" s="52"/>
      <c r="Q94" s="52"/>
      <c r="R94" s="52"/>
      <c r="S94" s="89"/>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c r="DM94" s="43"/>
      <c r="DN94" s="43"/>
      <c r="DO94" s="43"/>
      <c r="DP94" s="43"/>
      <c r="DQ94" s="43"/>
      <c r="DR94" s="43"/>
      <c r="DS94" s="43"/>
      <c r="DT94" s="43"/>
      <c r="DU94" s="43"/>
      <c r="DV94" s="43"/>
      <c r="DW94" s="43"/>
      <c r="DX94" s="43"/>
      <c r="DY94" s="43"/>
      <c r="DZ94" s="43"/>
      <c r="EA94" s="43"/>
      <c r="EB94" s="43"/>
      <c r="EC94" s="43"/>
      <c r="ED94" s="43"/>
      <c r="EE94" s="43"/>
      <c r="EF94" s="43"/>
      <c r="EG94" s="43"/>
      <c r="EH94" s="43"/>
      <c r="EI94" s="43"/>
      <c r="EJ94" s="43"/>
      <c r="EK94" s="43"/>
      <c r="EL94" s="43"/>
      <c r="EM94" s="43"/>
      <c r="EN94" s="43"/>
      <c r="EO94" s="43"/>
      <c r="EP94" s="43"/>
      <c r="EQ94" s="43"/>
      <c r="ER94" s="43"/>
      <c r="ES94" s="43"/>
      <c r="ET94" s="43"/>
      <c r="EU94" s="43"/>
      <c r="EV94" s="43"/>
      <c r="EW94" s="43"/>
      <c r="EX94" s="43"/>
      <c r="EY94" s="43"/>
      <c r="EZ94" s="43"/>
      <c r="FA94" s="43"/>
      <c r="FB94" s="43"/>
      <c r="FC94" s="43"/>
      <c r="FD94" s="43"/>
      <c r="FE94" s="43"/>
      <c r="FF94" s="43"/>
      <c r="FG94" s="43"/>
      <c r="FH94" s="43"/>
      <c r="FI94" s="43"/>
      <c r="FJ94" s="43"/>
      <c r="FK94" s="43"/>
      <c r="FL94" s="43"/>
      <c r="FM94" s="43"/>
      <c r="FN94" s="43"/>
      <c r="FO94" s="43"/>
      <c r="FP94" s="43"/>
      <c r="FQ94" s="43"/>
      <c r="FR94" s="43"/>
      <c r="FS94" s="43"/>
      <c r="FT94" s="43"/>
      <c r="FU94" s="43"/>
      <c r="FV94" s="43"/>
      <c r="FW94" s="43"/>
      <c r="FX94" s="43"/>
      <c r="FY94" s="43"/>
      <c r="FZ94" s="43"/>
      <c r="GA94" s="43"/>
      <c r="GB94" s="43"/>
      <c r="GC94" s="43"/>
      <c r="GD94" s="43"/>
      <c r="GE94" s="43"/>
      <c r="GF94" s="43"/>
      <c r="GG94" s="43"/>
      <c r="GH94" s="43"/>
      <c r="GI94" s="43"/>
      <c r="GJ94" s="43"/>
      <c r="GK94" s="43"/>
      <c r="GL94" s="43"/>
      <c r="GM94" s="43"/>
      <c r="GN94" s="43"/>
      <c r="GO94" s="43"/>
      <c r="GP94" s="43"/>
      <c r="GQ94" s="43"/>
      <c r="GR94" s="43"/>
      <c r="GS94" s="43"/>
      <c r="GT94" s="43"/>
      <c r="GU94" s="43"/>
      <c r="GV94" s="43"/>
      <c r="GW94" s="43"/>
      <c r="GX94" s="43"/>
      <c r="GY94" s="43"/>
      <c r="GZ94" s="43"/>
      <c r="HA94" s="43"/>
      <c r="HB94" s="43"/>
      <c r="HC94" s="43"/>
      <c r="HD94" s="43"/>
      <c r="HE94" s="43"/>
      <c r="HF94" s="43"/>
      <c r="HG94" s="43"/>
      <c r="HH94" s="43"/>
      <c r="HI94" s="43"/>
      <c r="HJ94" s="43"/>
      <c r="HK94" s="43"/>
      <c r="HL94" s="43"/>
      <c r="HM94" s="43"/>
      <c r="HN94" s="43"/>
      <c r="HO94" s="43"/>
      <c r="HP94" s="43"/>
      <c r="HQ94" s="43"/>
      <c r="HR94" s="43"/>
      <c r="HS94" s="43"/>
      <c r="HT94" s="43"/>
      <c r="HU94" s="43"/>
      <c r="HV94" s="43"/>
      <c r="HW94" s="43"/>
      <c r="HX94" s="43"/>
      <c r="HY94" s="43"/>
      <c r="HZ94" s="43"/>
      <c r="IA94" s="43"/>
      <c r="IB94" s="43"/>
      <c r="IC94" s="43"/>
      <c r="ID94" s="43"/>
      <c r="IE94" s="43"/>
      <c r="IF94" s="43"/>
      <c r="IG94" s="43"/>
      <c r="IH94" s="43"/>
      <c r="II94" s="43"/>
      <c r="IJ94" s="43"/>
      <c r="IK94" s="43"/>
      <c r="IL94" s="43"/>
      <c r="IM94" s="43"/>
      <c r="IN94" s="43"/>
      <c r="IO94" s="43"/>
      <c r="IP94" s="43"/>
      <c r="IQ94" s="43"/>
      <c r="IR94" s="43"/>
      <c r="IS94" s="43"/>
      <c r="IT94" s="43"/>
      <c r="IU94" s="43"/>
      <c r="IV94" s="43"/>
    </row>
    <row r="95" spans="1:256" ht="41.25">
      <c r="A95" s="42">
        <v>20</v>
      </c>
      <c r="B95" s="51" t="s">
        <v>167</v>
      </c>
      <c r="C95" s="6">
        <f t="shared" si="9"/>
        <v>6000</v>
      </c>
      <c r="D95" s="52"/>
      <c r="E95" s="52"/>
      <c r="F95" s="52"/>
      <c r="G95" s="52"/>
      <c r="H95" s="52"/>
      <c r="I95" s="52">
        <v>6000</v>
      </c>
      <c r="J95" s="52"/>
      <c r="K95" s="52"/>
      <c r="L95" s="52"/>
      <c r="M95" s="52"/>
      <c r="N95" s="53"/>
      <c r="O95" s="53"/>
      <c r="P95" s="52"/>
      <c r="Q95" s="52"/>
      <c r="R95" s="52"/>
      <c r="S95" s="89"/>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c r="DN95" s="43"/>
      <c r="DO95" s="43"/>
      <c r="DP95" s="43"/>
      <c r="DQ95" s="43"/>
      <c r="DR95" s="43"/>
      <c r="DS95" s="43"/>
      <c r="DT95" s="43"/>
      <c r="DU95" s="43"/>
      <c r="DV95" s="43"/>
      <c r="DW95" s="43"/>
      <c r="DX95" s="43"/>
      <c r="DY95" s="43"/>
      <c r="DZ95" s="43"/>
      <c r="EA95" s="43"/>
      <c r="EB95" s="43"/>
      <c r="EC95" s="43"/>
      <c r="ED95" s="43"/>
      <c r="EE95" s="43"/>
      <c r="EF95" s="43"/>
      <c r="EG95" s="43"/>
      <c r="EH95" s="43"/>
      <c r="EI95" s="43"/>
      <c r="EJ95" s="43"/>
      <c r="EK95" s="43"/>
      <c r="EL95" s="43"/>
      <c r="EM95" s="43"/>
      <c r="EN95" s="43"/>
      <c r="EO95" s="43"/>
      <c r="EP95" s="43"/>
      <c r="EQ95" s="43"/>
      <c r="ER95" s="43"/>
      <c r="ES95" s="43"/>
      <c r="ET95" s="43"/>
      <c r="EU95" s="43"/>
      <c r="EV95" s="43"/>
      <c r="EW95" s="43"/>
      <c r="EX95" s="43"/>
      <c r="EY95" s="43"/>
      <c r="EZ95" s="43"/>
      <c r="FA95" s="43"/>
      <c r="FB95" s="43"/>
      <c r="FC95" s="43"/>
      <c r="FD95" s="43"/>
      <c r="FE95" s="43"/>
      <c r="FF95" s="43"/>
      <c r="FG95" s="43"/>
      <c r="FH95" s="43"/>
      <c r="FI95" s="43"/>
      <c r="FJ95" s="43"/>
      <c r="FK95" s="43"/>
      <c r="FL95" s="43"/>
      <c r="FM95" s="43"/>
      <c r="FN95" s="43"/>
      <c r="FO95" s="43"/>
      <c r="FP95" s="43"/>
      <c r="FQ95" s="43"/>
      <c r="FR95" s="43"/>
      <c r="FS95" s="43"/>
      <c r="FT95" s="43"/>
      <c r="FU95" s="43"/>
      <c r="FV95" s="43"/>
      <c r="FW95" s="43"/>
      <c r="FX95" s="43"/>
      <c r="FY95" s="43"/>
      <c r="FZ95" s="43"/>
      <c r="GA95" s="43"/>
      <c r="GB95" s="43"/>
      <c r="GC95" s="43"/>
      <c r="GD95" s="43"/>
      <c r="GE95" s="43"/>
      <c r="GF95" s="43"/>
      <c r="GG95" s="43"/>
      <c r="GH95" s="43"/>
      <c r="GI95" s="43"/>
      <c r="GJ95" s="43"/>
      <c r="GK95" s="43"/>
      <c r="GL95" s="43"/>
      <c r="GM95" s="43"/>
      <c r="GN95" s="43"/>
      <c r="GO95" s="43"/>
      <c r="GP95" s="43"/>
      <c r="GQ95" s="43"/>
      <c r="GR95" s="43"/>
      <c r="GS95" s="43"/>
      <c r="GT95" s="43"/>
      <c r="GU95" s="43"/>
      <c r="GV95" s="43"/>
      <c r="GW95" s="43"/>
      <c r="GX95" s="43"/>
      <c r="GY95" s="43"/>
      <c r="GZ95" s="43"/>
      <c r="HA95" s="43"/>
      <c r="HB95" s="43"/>
      <c r="HC95" s="43"/>
      <c r="HD95" s="43"/>
      <c r="HE95" s="43"/>
      <c r="HF95" s="43"/>
      <c r="HG95" s="43"/>
      <c r="HH95" s="43"/>
      <c r="HI95" s="43"/>
      <c r="HJ95" s="43"/>
      <c r="HK95" s="43"/>
      <c r="HL95" s="43"/>
      <c r="HM95" s="43"/>
      <c r="HN95" s="43"/>
      <c r="HO95" s="43"/>
      <c r="HP95" s="43"/>
      <c r="HQ95" s="43"/>
      <c r="HR95" s="43"/>
      <c r="HS95" s="43"/>
      <c r="HT95" s="43"/>
      <c r="HU95" s="43"/>
      <c r="HV95" s="43"/>
      <c r="HW95" s="43"/>
      <c r="HX95" s="43"/>
      <c r="HY95" s="43"/>
      <c r="HZ95" s="43"/>
      <c r="IA95" s="43"/>
      <c r="IB95" s="43"/>
      <c r="IC95" s="43"/>
      <c r="ID95" s="43"/>
      <c r="IE95" s="43"/>
      <c r="IF95" s="43"/>
      <c r="IG95" s="43"/>
      <c r="IH95" s="43"/>
      <c r="II95" s="43"/>
      <c r="IJ95" s="43"/>
      <c r="IK95" s="43"/>
      <c r="IL95" s="43"/>
      <c r="IM95" s="43"/>
      <c r="IN95" s="43"/>
      <c r="IO95" s="43"/>
      <c r="IP95" s="43"/>
      <c r="IQ95" s="43"/>
      <c r="IR95" s="43"/>
      <c r="IS95" s="43"/>
      <c r="IT95" s="43"/>
      <c r="IU95" s="43"/>
      <c r="IV95" s="43"/>
    </row>
    <row r="96" spans="1:256" ht="41.25">
      <c r="A96" s="42">
        <v>21</v>
      </c>
      <c r="B96" s="51" t="s">
        <v>168</v>
      </c>
      <c r="C96" s="6">
        <f t="shared" si="9"/>
        <v>1</v>
      </c>
      <c r="D96" s="52"/>
      <c r="E96" s="52"/>
      <c r="F96" s="52"/>
      <c r="G96" s="52"/>
      <c r="H96" s="52"/>
      <c r="I96" s="52">
        <v>1</v>
      </c>
      <c r="J96" s="52"/>
      <c r="K96" s="52"/>
      <c r="L96" s="52"/>
      <c r="M96" s="52"/>
      <c r="N96" s="53"/>
      <c r="O96" s="53"/>
      <c r="P96" s="52"/>
      <c r="Q96" s="52"/>
      <c r="R96" s="52"/>
      <c r="S96" s="89"/>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c r="DZ96" s="43"/>
      <c r="EA96" s="43"/>
      <c r="EB96" s="43"/>
      <c r="EC96" s="43"/>
      <c r="ED96" s="43"/>
      <c r="EE96" s="43"/>
      <c r="EF96" s="43"/>
      <c r="EG96" s="43"/>
      <c r="EH96" s="43"/>
      <c r="EI96" s="43"/>
      <c r="EJ96" s="43"/>
      <c r="EK96" s="43"/>
      <c r="EL96" s="43"/>
      <c r="EM96" s="43"/>
      <c r="EN96" s="43"/>
      <c r="EO96" s="43"/>
      <c r="EP96" s="43"/>
      <c r="EQ96" s="43"/>
      <c r="ER96" s="43"/>
      <c r="ES96" s="43"/>
      <c r="ET96" s="43"/>
      <c r="EU96" s="43"/>
      <c r="EV96" s="43"/>
      <c r="EW96" s="43"/>
      <c r="EX96" s="43"/>
      <c r="EY96" s="43"/>
      <c r="EZ96" s="43"/>
      <c r="FA96" s="43"/>
      <c r="FB96" s="43"/>
      <c r="FC96" s="43"/>
      <c r="FD96" s="43"/>
      <c r="FE96" s="43"/>
      <c r="FF96" s="43"/>
      <c r="FG96" s="43"/>
      <c r="FH96" s="43"/>
      <c r="FI96" s="43"/>
      <c r="FJ96" s="43"/>
      <c r="FK96" s="43"/>
      <c r="FL96" s="43"/>
      <c r="FM96" s="43"/>
      <c r="FN96" s="43"/>
      <c r="FO96" s="43"/>
      <c r="FP96" s="43"/>
      <c r="FQ96" s="43"/>
      <c r="FR96" s="43"/>
      <c r="FS96" s="43"/>
      <c r="FT96" s="43"/>
      <c r="FU96" s="43"/>
      <c r="FV96" s="43"/>
      <c r="FW96" s="43"/>
      <c r="FX96" s="43"/>
      <c r="FY96" s="43"/>
      <c r="FZ96" s="43"/>
      <c r="GA96" s="43"/>
      <c r="GB96" s="43"/>
      <c r="GC96" s="43"/>
      <c r="GD96" s="43"/>
      <c r="GE96" s="43"/>
      <c r="GF96" s="43"/>
      <c r="GG96" s="43"/>
      <c r="GH96" s="43"/>
      <c r="GI96" s="43"/>
      <c r="GJ96" s="43"/>
      <c r="GK96" s="43"/>
      <c r="GL96" s="43"/>
      <c r="GM96" s="43"/>
      <c r="GN96" s="43"/>
      <c r="GO96" s="43"/>
      <c r="GP96" s="43"/>
      <c r="GQ96" s="43"/>
      <c r="GR96" s="43"/>
      <c r="GS96" s="43"/>
      <c r="GT96" s="43"/>
      <c r="GU96" s="43"/>
      <c r="GV96" s="43"/>
      <c r="GW96" s="43"/>
      <c r="GX96" s="43"/>
      <c r="GY96" s="43"/>
      <c r="GZ96" s="43"/>
      <c r="HA96" s="43"/>
      <c r="HB96" s="43"/>
      <c r="HC96" s="43"/>
      <c r="HD96" s="43"/>
      <c r="HE96" s="43"/>
      <c r="HF96" s="43"/>
      <c r="HG96" s="43"/>
      <c r="HH96" s="43"/>
      <c r="HI96" s="43"/>
      <c r="HJ96" s="43"/>
      <c r="HK96" s="43"/>
      <c r="HL96" s="43"/>
      <c r="HM96" s="43"/>
      <c r="HN96" s="43"/>
      <c r="HO96" s="43"/>
      <c r="HP96" s="43"/>
      <c r="HQ96" s="43"/>
      <c r="HR96" s="43"/>
      <c r="HS96" s="43"/>
      <c r="HT96" s="43"/>
      <c r="HU96" s="43"/>
      <c r="HV96" s="43"/>
      <c r="HW96" s="43"/>
      <c r="HX96" s="43"/>
      <c r="HY96" s="43"/>
      <c r="HZ96" s="43"/>
      <c r="IA96" s="43"/>
      <c r="IB96" s="43"/>
      <c r="IC96" s="43"/>
      <c r="ID96" s="43"/>
      <c r="IE96" s="43"/>
      <c r="IF96" s="43"/>
      <c r="IG96" s="43"/>
      <c r="IH96" s="43"/>
      <c r="II96" s="43"/>
      <c r="IJ96" s="43"/>
      <c r="IK96" s="43"/>
      <c r="IL96" s="43"/>
      <c r="IM96" s="43"/>
      <c r="IN96" s="43"/>
      <c r="IO96" s="43"/>
      <c r="IP96" s="43"/>
      <c r="IQ96" s="43"/>
      <c r="IR96" s="43"/>
      <c r="IS96" s="43"/>
      <c r="IT96" s="43"/>
      <c r="IU96" s="43"/>
      <c r="IV96" s="43"/>
    </row>
    <row r="97" spans="1:256" ht="13.5">
      <c r="A97" s="42">
        <v>22</v>
      </c>
      <c r="B97" s="51" t="s">
        <v>115</v>
      </c>
      <c r="C97" s="6">
        <f t="shared" si="9"/>
        <v>4000</v>
      </c>
      <c r="D97" s="52"/>
      <c r="E97" s="52"/>
      <c r="F97" s="52"/>
      <c r="G97" s="52"/>
      <c r="H97" s="52"/>
      <c r="I97" s="52"/>
      <c r="J97" s="52">
        <v>4000</v>
      </c>
      <c r="K97" s="52"/>
      <c r="L97" s="52"/>
      <c r="M97" s="52"/>
      <c r="N97" s="53"/>
      <c r="O97" s="53"/>
      <c r="P97" s="52"/>
      <c r="Q97" s="52"/>
      <c r="R97" s="52"/>
      <c r="S97" s="89"/>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43"/>
      <c r="FK97" s="43"/>
      <c r="FL97" s="43"/>
      <c r="FM97" s="43"/>
      <c r="FN97" s="43"/>
      <c r="FO97" s="43"/>
      <c r="FP97" s="43"/>
      <c r="FQ97" s="43"/>
      <c r="FR97" s="43"/>
      <c r="FS97" s="43"/>
      <c r="FT97" s="43"/>
      <c r="FU97" s="43"/>
      <c r="FV97" s="43"/>
      <c r="FW97" s="43"/>
      <c r="FX97" s="43"/>
      <c r="FY97" s="43"/>
      <c r="FZ97" s="43"/>
      <c r="GA97" s="43"/>
      <c r="GB97" s="43"/>
      <c r="GC97" s="43"/>
      <c r="GD97" s="43"/>
      <c r="GE97" s="43"/>
      <c r="GF97" s="43"/>
      <c r="GG97" s="43"/>
      <c r="GH97" s="43"/>
      <c r="GI97" s="43"/>
      <c r="GJ97" s="43"/>
      <c r="GK97" s="43"/>
      <c r="GL97" s="43"/>
      <c r="GM97" s="43"/>
      <c r="GN97" s="43"/>
      <c r="GO97" s="43"/>
      <c r="GP97" s="43"/>
      <c r="GQ97" s="43"/>
      <c r="GR97" s="43"/>
      <c r="GS97" s="43"/>
      <c r="GT97" s="43"/>
      <c r="GU97" s="43"/>
      <c r="GV97" s="43"/>
      <c r="GW97" s="43"/>
      <c r="GX97" s="43"/>
      <c r="GY97" s="43"/>
      <c r="GZ97" s="43"/>
      <c r="HA97" s="43"/>
      <c r="HB97" s="43"/>
      <c r="HC97" s="43"/>
      <c r="HD97" s="43"/>
      <c r="HE97" s="43"/>
      <c r="HF97" s="43"/>
      <c r="HG97" s="43"/>
      <c r="HH97" s="43"/>
      <c r="HI97" s="43"/>
      <c r="HJ97" s="43"/>
      <c r="HK97" s="43"/>
      <c r="HL97" s="43"/>
      <c r="HM97" s="43"/>
      <c r="HN97" s="43"/>
      <c r="HO97" s="43"/>
      <c r="HP97" s="43"/>
      <c r="HQ97" s="43"/>
      <c r="HR97" s="43"/>
      <c r="HS97" s="43"/>
      <c r="HT97" s="43"/>
      <c r="HU97" s="43"/>
      <c r="HV97" s="43"/>
      <c r="HW97" s="43"/>
      <c r="HX97" s="43"/>
      <c r="HY97" s="43"/>
      <c r="HZ97" s="43"/>
      <c r="IA97" s="43"/>
      <c r="IB97" s="43"/>
      <c r="IC97" s="43"/>
      <c r="ID97" s="43"/>
      <c r="IE97" s="43"/>
      <c r="IF97" s="43"/>
      <c r="IG97" s="43"/>
      <c r="IH97" s="43"/>
      <c r="II97" s="43"/>
      <c r="IJ97" s="43"/>
      <c r="IK97" s="43"/>
      <c r="IL97" s="43"/>
      <c r="IM97" s="43"/>
      <c r="IN97" s="43"/>
      <c r="IO97" s="43"/>
      <c r="IP97" s="43"/>
      <c r="IQ97" s="43"/>
      <c r="IR97" s="43"/>
      <c r="IS97" s="43"/>
      <c r="IT97" s="43"/>
      <c r="IU97" s="43"/>
      <c r="IV97" s="43"/>
    </row>
    <row r="98" spans="1:256" ht="41.25">
      <c r="A98" s="42">
        <v>23</v>
      </c>
      <c r="B98" s="51" t="s">
        <v>169</v>
      </c>
      <c r="C98" s="6">
        <f t="shared" si="9"/>
        <v>1100</v>
      </c>
      <c r="D98" s="52"/>
      <c r="E98" s="52">
        <v>1100</v>
      </c>
      <c r="F98" s="52"/>
      <c r="G98" s="52"/>
      <c r="H98" s="52"/>
      <c r="I98" s="52"/>
      <c r="J98" s="52"/>
      <c r="K98" s="52"/>
      <c r="L98" s="52"/>
      <c r="M98" s="52"/>
      <c r="N98" s="53"/>
      <c r="O98" s="53"/>
      <c r="P98" s="52"/>
      <c r="Q98" s="52"/>
      <c r="R98" s="52"/>
      <c r="S98" s="89"/>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c r="DO98" s="43"/>
      <c r="DP98" s="43"/>
      <c r="DQ98" s="43"/>
      <c r="DR98" s="43"/>
      <c r="DS98" s="43"/>
      <c r="DT98" s="43"/>
      <c r="DU98" s="43"/>
      <c r="DV98" s="43"/>
      <c r="DW98" s="43"/>
      <c r="DX98" s="43"/>
      <c r="DY98" s="43"/>
      <c r="DZ98" s="43"/>
      <c r="EA98" s="43"/>
      <c r="EB98" s="43"/>
      <c r="EC98" s="43"/>
      <c r="ED98" s="43"/>
      <c r="EE98" s="43"/>
      <c r="EF98" s="43"/>
      <c r="EG98" s="43"/>
      <c r="EH98" s="43"/>
      <c r="EI98" s="43"/>
      <c r="EJ98" s="43"/>
      <c r="EK98" s="43"/>
      <c r="EL98" s="43"/>
      <c r="EM98" s="43"/>
      <c r="EN98" s="43"/>
      <c r="EO98" s="43"/>
      <c r="EP98" s="43"/>
      <c r="EQ98" s="43"/>
      <c r="ER98" s="43"/>
      <c r="ES98" s="43"/>
      <c r="ET98" s="43"/>
      <c r="EU98" s="43"/>
      <c r="EV98" s="43"/>
      <c r="EW98" s="43"/>
      <c r="EX98" s="43"/>
      <c r="EY98" s="43"/>
      <c r="EZ98" s="43"/>
      <c r="FA98" s="43"/>
      <c r="FB98" s="43"/>
      <c r="FC98" s="43"/>
      <c r="FD98" s="43"/>
      <c r="FE98" s="43"/>
      <c r="FF98" s="43"/>
      <c r="FG98" s="43"/>
      <c r="FH98" s="43"/>
      <c r="FI98" s="43"/>
      <c r="FJ98" s="43"/>
      <c r="FK98" s="43"/>
      <c r="FL98" s="43"/>
      <c r="FM98" s="43"/>
      <c r="FN98" s="43"/>
      <c r="FO98" s="43"/>
      <c r="FP98" s="43"/>
      <c r="FQ98" s="43"/>
      <c r="FR98" s="43"/>
      <c r="FS98" s="43"/>
      <c r="FT98" s="43"/>
      <c r="FU98" s="43"/>
      <c r="FV98" s="43"/>
      <c r="FW98" s="43"/>
      <c r="FX98" s="43"/>
      <c r="FY98" s="43"/>
      <c r="FZ98" s="43"/>
      <c r="GA98" s="43"/>
      <c r="GB98" s="43"/>
      <c r="GC98" s="43"/>
      <c r="GD98" s="43"/>
      <c r="GE98" s="43"/>
      <c r="GF98" s="43"/>
      <c r="GG98" s="43"/>
      <c r="GH98" s="43"/>
      <c r="GI98" s="43"/>
      <c r="GJ98" s="43"/>
      <c r="GK98" s="43"/>
      <c r="GL98" s="43"/>
      <c r="GM98" s="43"/>
      <c r="GN98" s="43"/>
      <c r="GO98" s="43"/>
      <c r="GP98" s="43"/>
      <c r="GQ98" s="43"/>
      <c r="GR98" s="43"/>
      <c r="GS98" s="43"/>
      <c r="GT98" s="43"/>
      <c r="GU98" s="43"/>
      <c r="GV98" s="43"/>
      <c r="GW98" s="43"/>
      <c r="GX98" s="43"/>
      <c r="GY98" s="43"/>
      <c r="GZ98" s="43"/>
      <c r="HA98" s="43"/>
      <c r="HB98" s="43"/>
      <c r="HC98" s="43"/>
      <c r="HD98" s="43"/>
      <c r="HE98" s="43"/>
      <c r="HF98" s="43"/>
      <c r="HG98" s="43"/>
      <c r="HH98" s="43"/>
      <c r="HI98" s="43"/>
      <c r="HJ98" s="43"/>
      <c r="HK98" s="43"/>
      <c r="HL98" s="43"/>
      <c r="HM98" s="43"/>
      <c r="HN98" s="43"/>
      <c r="HO98" s="43"/>
      <c r="HP98" s="43"/>
      <c r="HQ98" s="43"/>
      <c r="HR98" s="43"/>
      <c r="HS98" s="43"/>
      <c r="HT98" s="43"/>
      <c r="HU98" s="43"/>
      <c r="HV98" s="43"/>
      <c r="HW98" s="43"/>
      <c r="HX98" s="43"/>
      <c r="HY98" s="43"/>
      <c r="HZ98" s="43"/>
      <c r="IA98" s="43"/>
      <c r="IB98" s="43"/>
      <c r="IC98" s="43"/>
      <c r="ID98" s="43"/>
      <c r="IE98" s="43"/>
      <c r="IF98" s="43"/>
      <c r="IG98" s="43"/>
      <c r="IH98" s="43"/>
      <c r="II98" s="43"/>
      <c r="IJ98" s="43"/>
      <c r="IK98" s="43"/>
      <c r="IL98" s="43"/>
      <c r="IM98" s="43"/>
      <c r="IN98" s="43"/>
      <c r="IO98" s="43"/>
      <c r="IP98" s="43"/>
      <c r="IQ98" s="43"/>
      <c r="IR98" s="43"/>
      <c r="IS98" s="43"/>
      <c r="IT98" s="43"/>
      <c r="IU98" s="43"/>
      <c r="IV98" s="43"/>
    </row>
    <row r="99" spans="1:256" ht="27">
      <c r="A99" s="42">
        <v>24</v>
      </c>
      <c r="B99" s="51" t="s">
        <v>116</v>
      </c>
      <c r="C99" s="6">
        <f t="shared" si="9"/>
        <v>66000</v>
      </c>
      <c r="D99" s="52"/>
      <c r="E99" s="52"/>
      <c r="F99" s="52"/>
      <c r="G99" s="52"/>
      <c r="H99" s="52"/>
      <c r="I99" s="52"/>
      <c r="J99" s="52"/>
      <c r="K99" s="52"/>
      <c r="L99" s="52"/>
      <c r="M99" s="52"/>
      <c r="N99" s="53"/>
      <c r="O99" s="53"/>
      <c r="P99" s="52"/>
      <c r="Q99" s="52">
        <v>66000</v>
      </c>
      <c r="R99" s="52"/>
      <c r="S99" s="89"/>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c r="DI99" s="43"/>
      <c r="DJ99" s="43"/>
      <c r="DK99" s="43"/>
      <c r="DL99" s="43"/>
      <c r="DM99" s="43"/>
      <c r="DN99" s="43"/>
      <c r="DO99" s="43"/>
      <c r="DP99" s="43"/>
      <c r="DQ99" s="43"/>
      <c r="DR99" s="43"/>
      <c r="DS99" s="43"/>
      <c r="DT99" s="43"/>
      <c r="DU99" s="43"/>
      <c r="DV99" s="43"/>
      <c r="DW99" s="43"/>
      <c r="DX99" s="43"/>
      <c r="DY99" s="43"/>
      <c r="DZ99" s="43"/>
      <c r="EA99" s="43"/>
      <c r="EB99" s="43"/>
      <c r="EC99" s="43"/>
      <c r="ED99" s="43"/>
      <c r="EE99" s="43"/>
      <c r="EF99" s="43"/>
      <c r="EG99" s="43"/>
      <c r="EH99" s="43"/>
      <c r="EI99" s="43"/>
      <c r="EJ99" s="43"/>
      <c r="EK99" s="43"/>
      <c r="EL99" s="43"/>
      <c r="EM99" s="43"/>
      <c r="EN99" s="43"/>
      <c r="EO99" s="43"/>
      <c r="EP99" s="43"/>
      <c r="EQ99" s="43"/>
      <c r="ER99" s="43"/>
      <c r="ES99" s="43"/>
      <c r="ET99" s="43"/>
      <c r="EU99" s="43"/>
      <c r="EV99" s="43"/>
      <c r="EW99" s="43"/>
      <c r="EX99" s="43"/>
      <c r="EY99" s="43"/>
      <c r="EZ99" s="43"/>
      <c r="FA99" s="43"/>
      <c r="FB99" s="43"/>
      <c r="FC99" s="43"/>
      <c r="FD99" s="43"/>
      <c r="FE99" s="43"/>
      <c r="FF99" s="43"/>
      <c r="FG99" s="43"/>
      <c r="FH99" s="43"/>
      <c r="FI99" s="43"/>
      <c r="FJ99" s="43"/>
      <c r="FK99" s="43"/>
      <c r="FL99" s="43"/>
      <c r="FM99" s="43"/>
      <c r="FN99" s="43"/>
      <c r="FO99" s="43"/>
      <c r="FP99" s="43"/>
      <c r="FQ99" s="43"/>
      <c r="FR99" s="43"/>
      <c r="FS99" s="43"/>
      <c r="FT99" s="43"/>
      <c r="FU99" s="43"/>
      <c r="FV99" s="43"/>
      <c r="FW99" s="43"/>
      <c r="FX99" s="43"/>
      <c r="FY99" s="43"/>
      <c r="FZ99" s="43"/>
      <c r="GA99" s="43"/>
      <c r="GB99" s="43"/>
      <c r="GC99" s="43"/>
      <c r="GD99" s="43"/>
      <c r="GE99" s="43"/>
      <c r="GF99" s="43"/>
      <c r="GG99" s="43"/>
      <c r="GH99" s="43"/>
      <c r="GI99" s="43"/>
      <c r="GJ99" s="43"/>
      <c r="GK99" s="43"/>
      <c r="GL99" s="43"/>
      <c r="GM99" s="43"/>
      <c r="GN99" s="43"/>
      <c r="GO99" s="43"/>
      <c r="GP99" s="43"/>
      <c r="GQ99" s="43"/>
      <c r="GR99" s="43"/>
      <c r="GS99" s="43"/>
      <c r="GT99" s="43"/>
      <c r="GU99" s="43"/>
      <c r="GV99" s="43"/>
      <c r="GW99" s="43"/>
      <c r="GX99" s="43"/>
      <c r="GY99" s="43"/>
      <c r="GZ99" s="43"/>
      <c r="HA99" s="43"/>
      <c r="HB99" s="43"/>
      <c r="HC99" s="43"/>
      <c r="HD99" s="43"/>
      <c r="HE99" s="43"/>
      <c r="HF99" s="43"/>
      <c r="HG99" s="43"/>
      <c r="HH99" s="43"/>
      <c r="HI99" s="43"/>
      <c r="HJ99" s="43"/>
      <c r="HK99" s="43"/>
      <c r="HL99" s="43"/>
      <c r="HM99" s="43"/>
      <c r="HN99" s="43"/>
      <c r="HO99" s="43"/>
      <c r="HP99" s="43"/>
      <c r="HQ99" s="43"/>
      <c r="HR99" s="43"/>
      <c r="HS99" s="43"/>
      <c r="HT99" s="43"/>
      <c r="HU99" s="43"/>
      <c r="HV99" s="43"/>
      <c r="HW99" s="43"/>
      <c r="HX99" s="43"/>
      <c r="HY99" s="43"/>
      <c r="HZ99" s="43"/>
      <c r="IA99" s="43"/>
      <c r="IB99" s="43"/>
      <c r="IC99" s="43"/>
      <c r="ID99" s="43"/>
      <c r="IE99" s="43"/>
      <c r="IF99" s="43"/>
      <c r="IG99" s="43"/>
      <c r="IH99" s="43"/>
      <c r="II99" s="43"/>
      <c r="IJ99" s="43"/>
      <c r="IK99" s="43"/>
      <c r="IL99" s="43"/>
      <c r="IM99" s="43"/>
      <c r="IN99" s="43"/>
      <c r="IO99" s="43"/>
      <c r="IP99" s="43"/>
      <c r="IQ99" s="43"/>
      <c r="IR99" s="43"/>
      <c r="IS99" s="43"/>
      <c r="IT99" s="43"/>
      <c r="IU99" s="43"/>
      <c r="IV99" s="43"/>
    </row>
    <row r="100" spans="1:256" ht="41.25">
      <c r="A100" s="42">
        <v>25</v>
      </c>
      <c r="B100" s="51" t="s">
        <v>170</v>
      </c>
      <c r="C100" s="6">
        <f t="shared" si="9"/>
        <v>8000</v>
      </c>
      <c r="D100" s="52"/>
      <c r="E100" s="52"/>
      <c r="F100" s="52"/>
      <c r="G100" s="52"/>
      <c r="H100" s="52"/>
      <c r="I100" s="52"/>
      <c r="J100" s="52"/>
      <c r="K100" s="52"/>
      <c r="L100" s="52"/>
      <c r="M100" s="52"/>
      <c r="N100" s="53"/>
      <c r="O100" s="53"/>
      <c r="P100" s="52"/>
      <c r="Q100" s="52">
        <v>8000</v>
      </c>
      <c r="R100" s="52"/>
      <c r="S100" s="89"/>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c r="DI100" s="43"/>
      <c r="DJ100" s="43"/>
      <c r="DK100" s="43"/>
      <c r="DL100" s="43"/>
      <c r="DM100" s="43"/>
      <c r="DN100" s="43"/>
      <c r="DO100" s="43"/>
      <c r="DP100" s="43"/>
      <c r="DQ100" s="43"/>
      <c r="DR100" s="43"/>
      <c r="DS100" s="43"/>
      <c r="DT100" s="43"/>
      <c r="DU100" s="43"/>
      <c r="DV100" s="43"/>
      <c r="DW100" s="43"/>
      <c r="DX100" s="43"/>
      <c r="DY100" s="43"/>
      <c r="DZ100" s="43"/>
      <c r="EA100" s="43"/>
      <c r="EB100" s="43"/>
      <c r="EC100" s="43"/>
      <c r="ED100" s="43"/>
      <c r="EE100" s="43"/>
      <c r="EF100" s="43"/>
      <c r="EG100" s="43"/>
      <c r="EH100" s="43"/>
      <c r="EI100" s="43"/>
      <c r="EJ100" s="43"/>
      <c r="EK100" s="43"/>
      <c r="EL100" s="43"/>
      <c r="EM100" s="43"/>
      <c r="EN100" s="43"/>
      <c r="EO100" s="43"/>
      <c r="EP100" s="43"/>
      <c r="EQ100" s="43"/>
      <c r="ER100" s="43"/>
      <c r="ES100" s="43"/>
      <c r="ET100" s="43"/>
      <c r="EU100" s="43"/>
      <c r="EV100" s="43"/>
      <c r="EW100" s="43"/>
      <c r="EX100" s="43"/>
      <c r="EY100" s="43"/>
      <c r="EZ100" s="43"/>
      <c r="FA100" s="43"/>
      <c r="FB100" s="43"/>
      <c r="FC100" s="43"/>
      <c r="FD100" s="43"/>
      <c r="FE100" s="43"/>
      <c r="FF100" s="43"/>
      <c r="FG100" s="43"/>
      <c r="FH100" s="43"/>
      <c r="FI100" s="43"/>
      <c r="FJ100" s="43"/>
      <c r="FK100" s="43"/>
      <c r="FL100" s="43"/>
      <c r="FM100" s="43"/>
      <c r="FN100" s="43"/>
      <c r="FO100" s="43"/>
      <c r="FP100" s="43"/>
      <c r="FQ100" s="43"/>
      <c r="FR100" s="43"/>
      <c r="FS100" s="43"/>
      <c r="FT100" s="43"/>
      <c r="FU100" s="43"/>
      <c r="FV100" s="43"/>
      <c r="FW100" s="43"/>
      <c r="FX100" s="43"/>
      <c r="FY100" s="43"/>
      <c r="FZ100" s="43"/>
      <c r="GA100" s="43"/>
      <c r="GB100" s="43"/>
      <c r="GC100" s="43"/>
      <c r="GD100" s="43"/>
      <c r="GE100" s="43"/>
      <c r="GF100" s="43"/>
      <c r="GG100" s="43"/>
      <c r="GH100" s="43"/>
      <c r="GI100" s="43"/>
      <c r="GJ100" s="43"/>
      <c r="GK100" s="43"/>
      <c r="GL100" s="43"/>
      <c r="GM100" s="43"/>
      <c r="GN100" s="43"/>
      <c r="GO100" s="43"/>
      <c r="GP100" s="43"/>
      <c r="GQ100" s="43"/>
      <c r="GR100" s="43"/>
      <c r="GS100" s="43"/>
      <c r="GT100" s="43"/>
      <c r="GU100" s="43"/>
      <c r="GV100" s="43"/>
      <c r="GW100" s="43"/>
      <c r="GX100" s="43"/>
      <c r="GY100" s="43"/>
      <c r="GZ100" s="43"/>
      <c r="HA100" s="43"/>
      <c r="HB100" s="43"/>
      <c r="HC100" s="43"/>
      <c r="HD100" s="43"/>
      <c r="HE100" s="43"/>
      <c r="HF100" s="43"/>
      <c r="HG100" s="43"/>
      <c r="HH100" s="43"/>
      <c r="HI100" s="43"/>
      <c r="HJ100" s="43"/>
      <c r="HK100" s="43"/>
      <c r="HL100" s="43"/>
      <c r="HM100" s="43"/>
      <c r="HN100" s="43"/>
      <c r="HO100" s="43"/>
      <c r="HP100" s="43"/>
      <c r="HQ100" s="43"/>
      <c r="HR100" s="43"/>
      <c r="HS100" s="43"/>
      <c r="HT100" s="43"/>
      <c r="HU100" s="43"/>
      <c r="HV100" s="43"/>
      <c r="HW100" s="43"/>
      <c r="HX100" s="43"/>
      <c r="HY100" s="43"/>
      <c r="HZ100" s="43"/>
      <c r="IA100" s="43"/>
      <c r="IB100" s="43"/>
      <c r="IC100" s="43"/>
      <c r="ID100" s="43"/>
      <c r="IE100" s="43"/>
      <c r="IF100" s="43"/>
      <c r="IG100" s="43"/>
      <c r="IH100" s="43"/>
      <c r="II100" s="43"/>
      <c r="IJ100" s="43"/>
      <c r="IK100" s="43"/>
      <c r="IL100" s="43"/>
      <c r="IM100" s="43"/>
      <c r="IN100" s="43"/>
      <c r="IO100" s="43"/>
      <c r="IP100" s="43"/>
      <c r="IQ100" s="43"/>
      <c r="IR100" s="43"/>
      <c r="IS100" s="43"/>
      <c r="IT100" s="43"/>
      <c r="IU100" s="43"/>
      <c r="IV100" s="43"/>
    </row>
    <row r="101" spans="1:256" ht="27">
      <c r="A101" s="42">
        <v>26</v>
      </c>
      <c r="B101" s="51" t="s">
        <v>117</v>
      </c>
      <c r="C101" s="6">
        <f t="shared" si="9"/>
        <v>3000</v>
      </c>
      <c r="D101" s="52"/>
      <c r="E101" s="52"/>
      <c r="F101" s="52"/>
      <c r="G101" s="52"/>
      <c r="H101" s="52"/>
      <c r="I101" s="52"/>
      <c r="J101" s="52"/>
      <c r="K101" s="52"/>
      <c r="L101" s="52"/>
      <c r="M101" s="52"/>
      <c r="N101" s="53"/>
      <c r="O101" s="53"/>
      <c r="P101" s="52"/>
      <c r="Q101" s="52">
        <v>3000</v>
      </c>
      <c r="R101" s="52"/>
      <c r="S101" s="89"/>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c r="DL101" s="43"/>
      <c r="DM101" s="43"/>
      <c r="DN101" s="43"/>
      <c r="DO101" s="43"/>
      <c r="DP101" s="43"/>
      <c r="DQ101" s="43"/>
      <c r="DR101" s="43"/>
      <c r="DS101" s="43"/>
      <c r="DT101" s="43"/>
      <c r="DU101" s="43"/>
      <c r="DV101" s="43"/>
      <c r="DW101" s="43"/>
      <c r="DX101" s="43"/>
      <c r="DY101" s="43"/>
      <c r="DZ101" s="43"/>
      <c r="EA101" s="43"/>
      <c r="EB101" s="43"/>
      <c r="EC101" s="43"/>
      <c r="ED101" s="43"/>
      <c r="EE101" s="43"/>
      <c r="EF101" s="43"/>
      <c r="EG101" s="43"/>
      <c r="EH101" s="43"/>
      <c r="EI101" s="43"/>
      <c r="EJ101" s="43"/>
      <c r="EK101" s="43"/>
      <c r="EL101" s="43"/>
      <c r="EM101" s="43"/>
      <c r="EN101" s="43"/>
      <c r="EO101" s="43"/>
      <c r="EP101" s="43"/>
      <c r="EQ101" s="43"/>
      <c r="ER101" s="43"/>
      <c r="ES101" s="43"/>
      <c r="ET101" s="43"/>
      <c r="EU101" s="43"/>
      <c r="EV101" s="43"/>
      <c r="EW101" s="43"/>
      <c r="EX101" s="43"/>
      <c r="EY101" s="43"/>
      <c r="EZ101" s="43"/>
      <c r="FA101" s="43"/>
      <c r="FB101" s="43"/>
      <c r="FC101" s="43"/>
      <c r="FD101" s="43"/>
      <c r="FE101" s="43"/>
      <c r="FF101" s="43"/>
      <c r="FG101" s="43"/>
      <c r="FH101" s="43"/>
      <c r="FI101" s="43"/>
      <c r="FJ101" s="43"/>
      <c r="FK101" s="43"/>
      <c r="FL101" s="43"/>
      <c r="FM101" s="43"/>
      <c r="FN101" s="43"/>
      <c r="FO101" s="43"/>
      <c r="FP101" s="43"/>
      <c r="FQ101" s="43"/>
      <c r="FR101" s="43"/>
      <c r="FS101" s="43"/>
      <c r="FT101" s="43"/>
      <c r="FU101" s="43"/>
      <c r="FV101" s="43"/>
      <c r="FW101" s="43"/>
      <c r="FX101" s="43"/>
      <c r="FY101" s="43"/>
      <c r="FZ101" s="43"/>
      <c r="GA101" s="43"/>
      <c r="GB101" s="43"/>
      <c r="GC101" s="43"/>
      <c r="GD101" s="43"/>
      <c r="GE101" s="43"/>
      <c r="GF101" s="43"/>
      <c r="GG101" s="43"/>
      <c r="GH101" s="43"/>
      <c r="GI101" s="43"/>
      <c r="GJ101" s="43"/>
      <c r="GK101" s="43"/>
      <c r="GL101" s="43"/>
      <c r="GM101" s="43"/>
      <c r="GN101" s="43"/>
      <c r="GO101" s="43"/>
      <c r="GP101" s="43"/>
      <c r="GQ101" s="43"/>
      <c r="GR101" s="43"/>
      <c r="GS101" s="43"/>
      <c r="GT101" s="43"/>
      <c r="GU101" s="43"/>
      <c r="GV101" s="43"/>
      <c r="GW101" s="43"/>
      <c r="GX101" s="43"/>
      <c r="GY101" s="43"/>
      <c r="GZ101" s="43"/>
      <c r="HA101" s="43"/>
      <c r="HB101" s="43"/>
      <c r="HC101" s="43"/>
      <c r="HD101" s="43"/>
      <c r="HE101" s="43"/>
      <c r="HF101" s="43"/>
      <c r="HG101" s="43"/>
      <c r="HH101" s="43"/>
      <c r="HI101" s="43"/>
      <c r="HJ101" s="43"/>
      <c r="HK101" s="43"/>
      <c r="HL101" s="43"/>
      <c r="HM101" s="43"/>
      <c r="HN101" s="43"/>
      <c r="HO101" s="43"/>
      <c r="HP101" s="43"/>
      <c r="HQ101" s="43"/>
      <c r="HR101" s="43"/>
      <c r="HS101" s="43"/>
      <c r="HT101" s="43"/>
      <c r="HU101" s="43"/>
      <c r="HV101" s="43"/>
      <c r="HW101" s="43"/>
      <c r="HX101" s="43"/>
      <c r="HY101" s="43"/>
      <c r="HZ101" s="43"/>
      <c r="IA101" s="43"/>
      <c r="IB101" s="43"/>
      <c r="IC101" s="43"/>
      <c r="ID101" s="43"/>
      <c r="IE101" s="43"/>
      <c r="IF101" s="43"/>
      <c r="IG101" s="43"/>
      <c r="IH101" s="43"/>
      <c r="II101" s="43"/>
      <c r="IJ101" s="43"/>
      <c r="IK101" s="43"/>
      <c r="IL101" s="43"/>
      <c r="IM101" s="43"/>
      <c r="IN101" s="43"/>
      <c r="IO101" s="43"/>
      <c r="IP101" s="43"/>
      <c r="IQ101" s="43"/>
      <c r="IR101" s="43"/>
      <c r="IS101" s="43"/>
      <c r="IT101" s="43"/>
      <c r="IU101" s="43"/>
      <c r="IV101" s="43"/>
    </row>
    <row r="102" spans="1:256" ht="27">
      <c r="A102" s="42">
        <v>27</v>
      </c>
      <c r="B102" s="51" t="s">
        <v>118</v>
      </c>
      <c r="C102" s="6">
        <f t="shared" si="9"/>
        <v>13000</v>
      </c>
      <c r="D102" s="3"/>
      <c r="E102" s="3"/>
      <c r="F102" s="3"/>
      <c r="G102" s="3"/>
      <c r="H102" s="3"/>
      <c r="I102" s="3"/>
      <c r="J102" s="3"/>
      <c r="K102" s="3"/>
      <c r="L102" s="3"/>
      <c r="M102" s="3"/>
      <c r="N102" s="5"/>
      <c r="O102" s="5"/>
      <c r="P102" s="3"/>
      <c r="Q102" s="3">
        <v>13000</v>
      </c>
      <c r="R102" s="3"/>
      <c r="S102" s="89"/>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c r="EO102" s="43"/>
      <c r="EP102" s="43"/>
      <c r="EQ102" s="43"/>
      <c r="ER102" s="43"/>
      <c r="ES102" s="43"/>
      <c r="ET102" s="43"/>
      <c r="EU102" s="43"/>
      <c r="EV102" s="43"/>
      <c r="EW102" s="43"/>
      <c r="EX102" s="43"/>
      <c r="EY102" s="43"/>
      <c r="EZ102" s="43"/>
      <c r="FA102" s="43"/>
      <c r="FB102" s="43"/>
      <c r="FC102" s="43"/>
      <c r="FD102" s="43"/>
      <c r="FE102" s="43"/>
      <c r="FF102" s="43"/>
      <c r="FG102" s="43"/>
      <c r="FH102" s="43"/>
      <c r="FI102" s="43"/>
      <c r="FJ102" s="43"/>
      <c r="FK102" s="43"/>
      <c r="FL102" s="43"/>
      <c r="FM102" s="43"/>
      <c r="FN102" s="43"/>
      <c r="FO102" s="43"/>
      <c r="FP102" s="43"/>
      <c r="FQ102" s="43"/>
      <c r="FR102" s="43"/>
      <c r="FS102" s="43"/>
      <c r="FT102" s="43"/>
      <c r="FU102" s="43"/>
      <c r="FV102" s="43"/>
      <c r="FW102" s="43"/>
      <c r="FX102" s="43"/>
      <c r="FY102" s="43"/>
      <c r="FZ102" s="43"/>
      <c r="GA102" s="43"/>
      <c r="GB102" s="43"/>
      <c r="GC102" s="43"/>
      <c r="GD102" s="43"/>
      <c r="GE102" s="43"/>
      <c r="GF102" s="43"/>
      <c r="GG102" s="43"/>
      <c r="GH102" s="43"/>
      <c r="GI102" s="43"/>
      <c r="GJ102" s="43"/>
      <c r="GK102" s="43"/>
      <c r="GL102" s="43"/>
      <c r="GM102" s="43"/>
      <c r="GN102" s="43"/>
      <c r="GO102" s="43"/>
      <c r="GP102" s="43"/>
      <c r="GQ102" s="43"/>
      <c r="GR102" s="43"/>
      <c r="GS102" s="43"/>
      <c r="GT102" s="43"/>
      <c r="GU102" s="43"/>
      <c r="GV102" s="43"/>
      <c r="GW102" s="43"/>
      <c r="GX102" s="43"/>
      <c r="GY102" s="43"/>
      <c r="GZ102" s="43"/>
      <c r="HA102" s="43"/>
      <c r="HB102" s="43"/>
      <c r="HC102" s="43"/>
      <c r="HD102" s="43"/>
      <c r="HE102" s="43"/>
      <c r="HF102" s="43"/>
      <c r="HG102" s="43"/>
      <c r="HH102" s="43"/>
      <c r="HI102" s="43"/>
      <c r="HJ102" s="43"/>
      <c r="HK102" s="43"/>
      <c r="HL102" s="43"/>
      <c r="HM102" s="43"/>
      <c r="HN102" s="43"/>
      <c r="HO102" s="43"/>
      <c r="HP102" s="43"/>
      <c r="HQ102" s="43"/>
      <c r="HR102" s="43"/>
      <c r="HS102" s="43"/>
      <c r="HT102" s="43"/>
      <c r="HU102" s="43"/>
      <c r="HV102" s="43"/>
      <c r="HW102" s="43"/>
      <c r="HX102" s="43"/>
      <c r="HY102" s="43"/>
      <c r="HZ102" s="43"/>
      <c r="IA102" s="43"/>
      <c r="IB102" s="43"/>
      <c r="IC102" s="43"/>
      <c r="ID102" s="43"/>
      <c r="IE102" s="43"/>
      <c r="IF102" s="43"/>
      <c r="IG102" s="43"/>
      <c r="IH102" s="43"/>
      <c r="II102" s="43"/>
      <c r="IJ102" s="43"/>
      <c r="IK102" s="43"/>
      <c r="IL102" s="43"/>
      <c r="IM102" s="43"/>
      <c r="IN102" s="43"/>
      <c r="IO102" s="43"/>
      <c r="IP102" s="43"/>
      <c r="IQ102" s="43"/>
      <c r="IR102" s="43"/>
      <c r="IS102" s="43"/>
      <c r="IT102" s="43"/>
      <c r="IU102" s="43"/>
      <c r="IV102" s="43"/>
    </row>
    <row r="103" spans="1:256" ht="13.5">
      <c r="A103" s="42">
        <v>28</v>
      </c>
      <c r="B103" s="51"/>
      <c r="C103" s="6">
        <f t="shared" si="9"/>
        <v>0</v>
      </c>
      <c r="D103" s="3"/>
      <c r="E103" s="3"/>
      <c r="F103" s="3"/>
      <c r="G103" s="3"/>
      <c r="H103" s="3"/>
      <c r="I103" s="3"/>
      <c r="J103" s="3"/>
      <c r="K103" s="3"/>
      <c r="L103" s="3"/>
      <c r="M103" s="3"/>
      <c r="N103" s="5"/>
      <c r="O103" s="5"/>
      <c r="P103" s="3"/>
      <c r="Q103" s="3"/>
      <c r="R103" s="3"/>
      <c r="S103" s="89"/>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c r="DM103" s="43"/>
      <c r="DN103" s="43"/>
      <c r="DO103" s="43"/>
      <c r="DP103" s="43"/>
      <c r="DQ103" s="43"/>
      <c r="DR103" s="43"/>
      <c r="DS103" s="43"/>
      <c r="DT103" s="43"/>
      <c r="DU103" s="43"/>
      <c r="DV103" s="43"/>
      <c r="DW103" s="43"/>
      <c r="DX103" s="43"/>
      <c r="DY103" s="43"/>
      <c r="DZ103" s="43"/>
      <c r="EA103" s="43"/>
      <c r="EB103" s="43"/>
      <c r="EC103" s="43"/>
      <c r="ED103" s="43"/>
      <c r="EE103" s="43"/>
      <c r="EF103" s="43"/>
      <c r="EG103" s="43"/>
      <c r="EH103" s="43"/>
      <c r="EI103" s="43"/>
      <c r="EJ103" s="43"/>
      <c r="EK103" s="43"/>
      <c r="EL103" s="43"/>
      <c r="EM103" s="43"/>
      <c r="EN103" s="43"/>
      <c r="EO103" s="43"/>
      <c r="EP103" s="43"/>
      <c r="EQ103" s="43"/>
      <c r="ER103" s="43"/>
      <c r="ES103" s="43"/>
      <c r="ET103" s="43"/>
      <c r="EU103" s="43"/>
      <c r="EV103" s="43"/>
      <c r="EW103" s="43"/>
      <c r="EX103" s="43"/>
      <c r="EY103" s="43"/>
      <c r="EZ103" s="43"/>
      <c r="FA103" s="43"/>
      <c r="FB103" s="43"/>
      <c r="FC103" s="43"/>
      <c r="FD103" s="43"/>
      <c r="FE103" s="43"/>
      <c r="FF103" s="43"/>
      <c r="FG103" s="43"/>
      <c r="FH103" s="43"/>
      <c r="FI103" s="43"/>
      <c r="FJ103" s="43"/>
      <c r="FK103" s="43"/>
      <c r="FL103" s="43"/>
      <c r="FM103" s="43"/>
      <c r="FN103" s="43"/>
      <c r="FO103" s="43"/>
      <c r="FP103" s="43"/>
      <c r="FQ103" s="43"/>
      <c r="FR103" s="43"/>
      <c r="FS103" s="43"/>
      <c r="FT103" s="43"/>
      <c r="FU103" s="43"/>
      <c r="FV103" s="43"/>
      <c r="FW103" s="43"/>
      <c r="FX103" s="43"/>
      <c r="FY103" s="43"/>
      <c r="FZ103" s="43"/>
      <c r="GA103" s="43"/>
      <c r="GB103" s="43"/>
      <c r="GC103" s="43"/>
      <c r="GD103" s="43"/>
      <c r="GE103" s="43"/>
      <c r="GF103" s="43"/>
      <c r="GG103" s="43"/>
      <c r="GH103" s="43"/>
      <c r="GI103" s="43"/>
      <c r="GJ103" s="43"/>
      <c r="GK103" s="43"/>
      <c r="GL103" s="43"/>
      <c r="GM103" s="43"/>
      <c r="GN103" s="43"/>
      <c r="GO103" s="43"/>
      <c r="GP103" s="43"/>
      <c r="GQ103" s="43"/>
      <c r="GR103" s="43"/>
      <c r="GS103" s="43"/>
      <c r="GT103" s="43"/>
      <c r="GU103" s="43"/>
      <c r="GV103" s="43"/>
      <c r="GW103" s="43"/>
      <c r="GX103" s="43"/>
      <c r="GY103" s="43"/>
      <c r="GZ103" s="43"/>
      <c r="HA103" s="43"/>
      <c r="HB103" s="43"/>
      <c r="HC103" s="43"/>
      <c r="HD103" s="43"/>
      <c r="HE103" s="43"/>
      <c r="HF103" s="43"/>
      <c r="HG103" s="43"/>
      <c r="HH103" s="43"/>
      <c r="HI103" s="43"/>
      <c r="HJ103" s="43"/>
      <c r="HK103" s="43"/>
      <c r="HL103" s="43"/>
      <c r="HM103" s="43"/>
      <c r="HN103" s="43"/>
      <c r="HO103" s="43"/>
      <c r="HP103" s="43"/>
      <c r="HQ103" s="43"/>
      <c r="HR103" s="43"/>
      <c r="HS103" s="43"/>
      <c r="HT103" s="43"/>
      <c r="HU103" s="43"/>
      <c r="HV103" s="43"/>
      <c r="HW103" s="43"/>
      <c r="HX103" s="43"/>
      <c r="HY103" s="43"/>
      <c r="HZ103" s="43"/>
      <c r="IA103" s="43"/>
      <c r="IB103" s="43"/>
      <c r="IC103" s="43"/>
      <c r="ID103" s="43"/>
      <c r="IE103" s="43"/>
      <c r="IF103" s="43"/>
      <c r="IG103" s="43"/>
      <c r="IH103" s="43"/>
      <c r="II103" s="43"/>
      <c r="IJ103" s="43"/>
      <c r="IK103" s="43"/>
      <c r="IL103" s="43"/>
      <c r="IM103" s="43"/>
      <c r="IN103" s="43"/>
      <c r="IO103" s="43"/>
      <c r="IP103" s="43"/>
      <c r="IQ103" s="43"/>
      <c r="IR103" s="43"/>
      <c r="IS103" s="43"/>
      <c r="IT103" s="43"/>
      <c r="IU103" s="43"/>
      <c r="IV103" s="43"/>
    </row>
    <row r="104" spans="1:256" ht="27">
      <c r="A104" s="33" t="s">
        <v>1</v>
      </c>
      <c r="B104" s="34" t="s">
        <v>69</v>
      </c>
      <c r="C104" s="35">
        <f aca="true" t="shared" si="10" ref="C104:R104">C105+C161</f>
        <v>45491</v>
      </c>
      <c r="D104" s="35">
        <f t="shared" si="10"/>
        <v>2187</v>
      </c>
      <c r="E104" s="35">
        <f t="shared" si="10"/>
        <v>0</v>
      </c>
      <c r="F104" s="35">
        <f t="shared" si="10"/>
        <v>0</v>
      </c>
      <c r="G104" s="35">
        <f t="shared" si="10"/>
        <v>520</v>
      </c>
      <c r="H104" s="35">
        <f t="shared" si="10"/>
        <v>204</v>
      </c>
      <c r="I104" s="35">
        <f t="shared" si="10"/>
        <v>3195</v>
      </c>
      <c r="J104" s="35">
        <f t="shared" si="10"/>
        <v>436</v>
      </c>
      <c r="K104" s="35">
        <f t="shared" si="10"/>
        <v>0</v>
      </c>
      <c r="L104" s="35">
        <f t="shared" si="10"/>
        <v>25</v>
      </c>
      <c r="M104" s="35">
        <f t="shared" si="10"/>
        <v>37578</v>
      </c>
      <c r="N104" s="36">
        <f t="shared" si="10"/>
        <v>24172</v>
      </c>
      <c r="O104" s="36">
        <f t="shared" si="10"/>
        <v>13406</v>
      </c>
      <c r="P104" s="35">
        <f t="shared" si="10"/>
        <v>1196</v>
      </c>
      <c r="Q104" s="35">
        <f t="shared" si="10"/>
        <v>150</v>
      </c>
      <c r="R104" s="35">
        <f t="shared" si="10"/>
        <v>0</v>
      </c>
      <c r="S104" s="89"/>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c r="GG104" s="32"/>
      <c r="GH104" s="32"/>
      <c r="GI104" s="32"/>
      <c r="GJ104" s="32"/>
      <c r="GK104" s="32"/>
      <c r="GL104" s="32"/>
      <c r="GM104" s="32"/>
      <c r="GN104" s="32"/>
      <c r="GO104" s="32"/>
      <c r="GP104" s="32"/>
      <c r="GQ104" s="32"/>
      <c r="GR104" s="32"/>
      <c r="GS104" s="32"/>
      <c r="GT104" s="32"/>
      <c r="GU104" s="32"/>
      <c r="GV104" s="32"/>
      <c r="GW104" s="32"/>
      <c r="GX104" s="32"/>
      <c r="GY104" s="32"/>
      <c r="GZ104" s="32"/>
      <c r="HA104" s="32"/>
      <c r="HB104" s="32"/>
      <c r="HC104" s="32"/>
      <c r="HD104" s="32"/>
      <c r="HE104" s="32"/>
      <c r="HF104" s="32"/>
      <c r="HG104" s="32"/>
      <c r="HH104" s="32"/>
      <c r="HI104" s="32"/>
      <c r="HJ104" s="32"/>
      <c r="HK104" s="32"/>
      <c r="HL104" s="32"/>
      <c r="HM104" s="32"/>
      <c r="HN104" s="32"/>
      <c r="HO104" s="32"/>
      <c r="HP104" s="32"/>
      <c r="HQ104" s="32"/>
      <c r="HR104" s="32"/>
      <c r="HS104" s="32"/>
      <c r="HT104" s="32"/>
      <c r="HU104" s="32"/>
      <c r="HV104" s="32"/>
      <c r="HW104" s="32"/>
      <c r="HX104" s="32"/>
      <c r="HY104" s="32"/>
      <c r="HZ104" s="32"/>
      <c r="IA104" s="32"/>
      <c r="IB104" s="32"/>
      <c r="IC104" s="32"/>
      <c r="ID104" s="32"/>
      <c r="IE104" s="32"/>
      <c r="IF104" s="32"/>
      <c r="IG104" s="32"/>
      <c r="IH104" s="32"/>
      <c r="II104" s="32"/>
      <c r="IJ104" s="32"/>
      <c r="IK104" s="32"/>
      <c r="IL104" s="32"/>
      <c r="IM104" s="32"/>
      <c r="IN104" s="32"/>
      <c r="IO104" s="32"/>
      <c r="IP104" s="32"/>
      <c r="IQ104" s="32"/>
      <c r="IR104" s="32"/>
      <c r="IS104" s="32"/>
      <c r="IT104" s="32"/>
      <c r="IU104" s="32"/>
      <c r="IV104" s="32"/>
    </row>
    <row r="105" spans="1:256" ht="13.5">
      <c r="A105" s="33" t="s">
        <v>67</v>
      </c>
      <c r="B105" s="33" t="s">
        <v>119</v>
      </c>
      <c r="C105" s="35">
        <f>SUM(C106:C108)</f>
        <v>10228</v>
      </c>
      <c r="D105" s="35">
        <f aca="true" t="shared" si="11" ref="D105:R105">SUM(D106:D108)</f>
        <v>2187</v>
      </c>
      <c r="E105" s="35">
        <f t="shared" si="11"/>
        <v>0</v>
      </c>
      <c r="F105" s="35">
        <f t="shared" si="11"/>
        <v>0</v>
      </c>
      <c r="G105" s="35">
        <f t="shared" si="11"/>
        <v>520</v>
      </c>
      <c r="H105" s="35">
        <f t="shared" si="11"/>
        <v>204</v>
      </c>
      <c r="I105" s="35">
        <f t="shared" si="11"/>
        <v>3195</v>
      </c>
      <c r="J105" s="35">
        <f t="shared" si="11"/>
        <v>436</v>
      </c>
      <c r="K105" s="35">
        <f t="shared" si="11"/>
        <v>0</v>
      </c>
      <c r="L105" s="35">
        <f t="shared" si="11"/>
        <v>25</v>
      </c>
      <c r="M105" s="35">
        <f t="shared" si="11"/>
        <v>2315</v>
      </c>
      <c r="N105" s="35">
        <f t="shared" si="11"/>
        <v>0</v>
      </c>
      <c r="O105" s="35">
        <f t="shared" si="11"/>
        <v>2315</v>
      </c>
      <c r="P105" s="35">
        <f t="shared" si="11"/>
        <v>1196</v>
      </c>
      <c r="Q105" s="35">
        <f t="shared" si="11"/>
        <v>150</v>
      </c>
      <c r="R105" s="35">
        <f t="shared" si="11"/>
        <v>0</v>
      </c>
      <c r="S105" s="89"/>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c r="HA105" s="32"/>
      <c r="HB105" s="32"/>
      <c r="HC105" s="32"/>
      <c r="HD105" s="32"/>
      <c r="HE105" s="32"/>
      <c r="HF105" s="32"/>
      <c r="HG105" s="32"/>
      <c r="HH105" s="32"/>
      <c r="HI105" s="32"/>
      <c r="HJ105" s="32"/>
      <c r="HK105" s="32"/>
      <c r="HL105" s="32"/>
      <c r="HM105" s="32"/>
      <c r="HN105" s="32"/>
      <c r="HO105" s="32"/>
      <c r="HP105" s="32"/>
      <c r="HQ105" s="32"/>
      <c r="HR105" s="32"/>
      <c r="HS105" s="32"/>
      <c r="HT105" s="32"/>
      <c r="HU105" s="32"/>
      <c r="HV105" s="32"/>
      <c r="HW105" s="32"/>
      <c r="HX105" s="32"/>
      <c r="HY105" s="32"/>
      <c r="HZ105" s="32"/>
      <c r="IA105" s="32"/>
      <c r="IB105" s="32"/>
      <c r="IC105" s="32"/>
      <c r="ID105" s="32"/>
      <c r="IE105" s="32"/>
      <c r="IF105" s="32"/>
      <c r="IG105" s="32"/>
      <c r="IH105" s="32"/>
      <c r="II105" s="32"/>
      <c r="IJ105" s="32"/>
      <c r="IK105" s="32"/>
      <c r="IL105" s="32"/>
      <c r="IM105" s="32"/>
      <c r="IN105" s="32"/>
      <c r="IO105" s="32"/>
      <c r="IP105" s="32"/>
      <c r="IQ105" s="32"/>
      <c r="IR105" s="32"/>
      <c r="IS105" s="32"/>
      <c r="IT105" s="32"/>
      <c r="IU105" s="32"/>
      <c r="IV105" s="32"/>
    </row>
    <row r="106" spans="1:256" ht="15">
      <c r="A106" s="54" t="s">
        <v>97</v>
      </c>
      <c r="B106" s="55" t="s">
        <v>120</v>
      </c>
      <c r="C106" s="6">
        <f>SUM(D106:M106)+SUM(P106:R106)</f>
        <v>6324</v>
      </c>
      <c r="D106" s="52">
        <f>D113+D123+D127+D135</f>
        <v>1969</v>
      </c>
      <c r="E106" s="52">
        <f aca="true" t="shared" si="12" ref="E106:R106">E113+E123+E127+E135</f>
        <v>0</v>
      </c>
      <c r="F106" s="52">
        <f t="shared" si="12"/>
        <v>0</v>
      </c>
      <c r="G106" s="52">
        <f t="shared" si="12"/>
        <v>0</v>
      </c>
      <c r="H106" s="52">
        <f t="shared" si="12"/>
        <v>204</v>
      </c>
      <c r="I106" s="52">
        <f t="shared" si="12"/>
        <v>2037</v>
      </c>
      <c r="J106" s="52">
        <f t="shared" si="12"/>
        <v>0</v>
      </c>
      <c r="K106" s="52">
        <f t="shared" si="12"/>
        <v>0</v>
      </c>
      <c r="L106" s="52">
        <f t="shared" si="12"/>
        <v>0</v>
      </c>
      <c r="M106" s="52">
        <f t="shared" si="12"/>
        <v>2114</v>
      </c>
      <c r="N106" s="52">
        <f t="shared" si="12"/>
        <v>0</v>
      </c>
      <c r="O106" s="53">
        <f t="shared" si="12"/>
        <v>2114</v>
      </c>
      <c r="P106" s="52">
        <f t="shared" si="12"/>
        <v>0</v>
      </c>
      <c r="Q106" s="52">
        <f t="shared" si="12"/>
        <v>0</v>
      </c>
      <c r="R106" s="52">
        <f t="shared" si="12"/>
        <v>0</v>
      </c>
      <c r="S106" s="89"/>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c r="DH106" s="43"/>
      <c r="DI106" s="43"/>
      <c r="DJ106" s="43"/>
      <c r="DK106" s="43"/>
      <c r="DL106" s="43"/>
      <c r="DM106" s="43"/>
      <c r="DN106" s="43"/>
      <c r="DO106" s="43"/>
      <c r="DP106" s="43"/>
      <c r="DQ106" s="43"/>
      <c r="DR106" s="43"/>
      <c r="DS106" s="43"/>
      <c r="DT106" s="43"/>
      <c r="DU106" s="43"/>
      <c r="DV106" s="43"/>
      <c r="DW106" s="43"/>
      <c r="DX106" s="43"/>
      <c r="DY106" s="43"/>
      <c r="DZ106" s="43"/>
      <c r="EA106" s="43"/>
      <c r="EB106" s="43"/>
      <c r="EC106" s="43"/>
      <c r="ED106" s="43"/>
      <c r="EE106" s="43"/>
      <c r="EF106" s="43"/>
      <c r="EG106" s="43"/>
      <c r="EH106" s="43"/>
      <c r="EI106" s="43"/>
      <c r="EJ106" s="43"/>
      <c r="EK106" s="43"/>
      <c r="EL106" s="43"/>
      <c r="EM106" s="43"/>
      <c r="EN106" s="43"/>
      <c r="EO106" s="43"/>
      <c r="EP106" s="43"/>
      <c r="EQ106" s="43"/>
      <c r="ER106" s="43"/>
      <c r="ES106" s="43"/>
      <c r="ET106" s="43"/>
      <c r="EU106" s="43"/>
      <c r="EV106" s="43"/>
      <c r="EW106" s="43"/>
      <c r="EX106" s="43"/>
      <c r="EY106" s="43"/>
      <c r="EZ106" s="43"/>
      <c r="FA106" s="43"/>
      <c r="FB106" s="43"/>
      <c r="FC106" s="43"/>
      <c r="FD106" s="43"/>
      <c r="FE106" s="43"/>
      <c r="FF106" s="43"/>
      <c r="FG106" s="43"/>
      <c r="FH106" s="43"/>
      <c r="FI106" s="43"/>
      <c r="FJ106" s="43"/>
      <c r="FK106" s="43"/>
      <c r="FL106" s="43"/>
      <c r="FM106" s="43"/>
      <c r="FN106" s="43"/>
      <c r="FO106" s="43"/>
      <c r="FP106" s="43"/>
      <c r="FQ106" s="43"/>
      <c r="FR106" s="43"/>
      <c r="FS106" s="43"/>
      <c r="FT106" s="43"/>
      <c r="FU106" s="43"/>
      <c r="FV106" s="43"/>
      <c r="FW106" s="43"/>
      <c r="FX106" s="43"/>
      <c r="FY106" s="43"/>
      <c r="FZ106" s="43"/>
      <c r="GA106" s="43"/>
      <c r="GB106" s="43"/>
      <c r="GC106" s="43"/>
      <c r="GD106" s="43"/>
      <c r="GE106" s="43"/>
      <c r="GF106" s="43"/>
      <c r="GG106" s="43"/>
      <c r="GH106" s="43"/>
      <c r="GI106" s="43"/>
      <c r="GJ106" s="43"/>
      <c r="GK106" s="43"/>
      <c r="GL106" s="43"/>
      <c r="GM106" s="43"/>
      <c r="GN106" s="43"/>
      <c r="GO106" s="43"/>
      <c r="GP106" s="43"/>
      <c r="GQ106" s="43"/>
      <c r="GR106" s="43"/>
      <c r="GS106" s="43"/>
      <c r="GT106" s="43"/>
      <c r="GU106" s="43"/>
      <c r="GV106" s="43"/>
      <c r="GW106" s="43"/>
      <c r="GX106" s="43"/>
      <c r="GY106" s="43"/>
      <c r="GZ106" s="43"/>
      <c r="HA106" s="43"/>
      <c r="HB106" s="43"/>
      <c r="HC106" s="43"/>
      <c r="HD106" s="43"/>
      <c r="HE106" s="43"/>
      <c r="HF106" s="43"/>
      <c r="HG106" s="43"/>
      <c r="HH106" s="43"/>
      <c r="HI106" s="43"/>
      <c r="HJ106" s="43"/>
      <c r="HK106" s="43"/>
      <c r="HL106" s="43"/>
      <c r="HM106" s="43"/>
      <c r="HN106" s="43"/>
      <c r="HO106" s="43"/>
      <c r="HP106" s="43"/>
      <c r="HQ106" s="43"/>
      <c r="HR106" s="43"/>
      <c r="HS106" s="43"/>
      <c r="HT106" s="43"/>
      <c r="HU106" s="43"/>
      <c r="HV106" s="43"/>
      <c r="HW106" s="43"/>
      <c r="HX106" s="43"/>
      <c r="HY106" s="43"/>
      <c r="HZ106" s="43"/>
      <c r="IA106" s="43"/>
      <c r="IB106" s="43"/>
      <c r="IC106" s="43"/>
      <c r="ID106" s="43"/>
      <c r="IE106" s="43"/>
      <c r="IF106" s="43"/>
      <c r="IG106" s="43"/>
      <c r="IH106" s="43"/>
      <c r="II106" s="43"/>
      <c r="IJ106" s="43"/>
      <c r="IK106" s="43"/>
      <c r="IL106" s="43"/>
      <c r="IM106" s="43"/>
      <c r="IN106" s="43"/>
      <c r="IO106" s="43"/>
      <c r="IP106" s="43"/>
      <c r="IQ106" s="43"/>
      <c r="IR106" s="43"/>
      <c r="IS106" s="43"/>
      <c r="IT106" s="43"/>
      <c r="IU106" s="43"/>
      <c r="IV106" s="43"/>
    </row>
    <row r="107" spans="1:256" ht="15">
      <c r="A107" s="54" t="s">
        <v>121</v>
      </c>
      <c r="B107" s="55" t="s">
        <v>77</v>
      </c>
      <c r="C107" s="6">
        <f>SUM(D107:M107)+SUM(P107:R107)</f>
        <v>2481</v>
      </c>
      <c r="D107" s="52">
        <f>D114+D116+D118+D120+D124+D128+D130+D133+D136+D138+D140+D142+D144+D146+D148+D150+D152+D154+D156+D158</f>
        <v>0</v>
      </c>
      <c r="E107" s="52">
        <f aca="true" t="shared" si="13" ref="E107:R107">E114+E116+E118+E120+E124+E128+E130+E133+E136+E138+E140+E142+E144+E146+E148+E150+E152+E154+E156+E158</f>
        <v>0</v>
      </c>
      <c r="F107" s="52">
        <f t="shared" si="13"/>
        <v>0</v>
      </c>
      <c r="G107" s="52">
        <f t="shared" si="13"/>
        <v>520</v>
      </c>
      <c r="H107" s="52">
        <f t="shared" si="13"/>
        <v>0</v>
      </c>
      <c r="I107" s="52">
        <f t="shared" si="13"/>
        <v>200</v>
      </c>
      <c r="J107" s="52">
        <f t="shared" si="13"/>
        <v>436</v>
      </c>
      <c r="K107" s="52">
        <f t="shared" si="13"/>
        <v>0</v>
      </c>
      <c r="L107" s="52">
        <f t="shared" si="13"/>
        <v>25</v>
      </c>
      <c r="M107" s="52">
        <f t="shared" si="13"/>
        <v>104</v>
      </c>
      <c r="N107" s="52">
        <f t="shared" si="13"/>
        <v>0</v>
      </c>
      <c r="O107" s="53">
        <f t="shared" si="13"/>
        <v>104</v>
      </c>
      <c r="P107" s="52">
        <f t="shared" si="13"/>
        <v>1196</v>
      </c>
      <c r="Q107" s="52">
        <f t="shared" si="13"/>
        <v>0</v>
      </c>
      <c r="R107" s="52">
        <f t="shared" si="13"/>
        <v>0</v>
      </c>
      <c r="S107" s="89"/>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43"/>
      <c r="DZ107" s="43"/>
      <c r="EA107" s="43"/>
      <c r="EB107" s="43"/>
      <c r="EC107" s="43"/>
      <c r="ED107" s="43"/>
      <c r="EE107" s="43"/>
      <c r="EF107" s="43"/>
      <c r="EG107" s="43"/>
      <c r="EH107" s="43"/>
      <c r="EI107" s="43"/>
      <c r="EJ107" s="43"/>
      <c r="EK107" s="43"/>
      <c r="EL107" s="43"/>
      <c r="EM107" s="43"/>
      <c r="EN107" s="43"/>
      <c r="EO107" s="43"/>
      <c r="EP107" s="43"/>
      <c r="EQ107" s="43"/>
      <c r="ER107" s="43"/>
      <c r="ES107" s="43"/>
      <c r="ET107" s="43"/>
      <c r="EU107" s="43"/>
      <c r="EV107" s="43"/>
      <c r="EW107" s="43"/>
      <c r="EX107" s="43"/>
      <c r="EY107" s="43"/>
      <c r="EZ107" s="43"/>
      <c r="FA107" s="43"/>
      <c r="FB107" s="43"/>
      <c r="FC107" s="43"/>
      <c r="FD107" s="43"/>
      <c r="FE107" s="43"/>
      <c r="FF107" s="43"/>
      <c r="FG107" s="43"/>
      <c r="FH107" s="43"/>
      <c r="FI107" s="43"/>
      <c r="FJ107" s="43"/>
      <c r="FK107" s="43"/>
      <c r="FL107" s="43"/>
      <c r="FM107" s="43"/>
      <c r="FN107" s="43"/>
      <c r="FO107" s="43"/>
      <c r="FP107" s="43"/>
      <c r="FQ107" s="43"/>
      <c r="FR107" s="43"/>
      <c r="FS107" s="43"/>
      <c r="FT107" s="43"/>
      <c r="FU107" s="43"/>
      <c r="FV107" s="43"/>
      <c r="FW107" s="43"/>
      <c r="FX107" s="43"/>
      <c r="FY107" s="43"/>
      <c r="FZ107" s="43"/>
      <c r="GA107" s="43"/>
      <c r="GB107" s="43"/>
      <c r="GC107" s="43"/>
      <c r="GD107" s="43"/>
      <c r="GE107" s="43"/>
      <c r="GF107" s="43"/>
      <c r="GG107" s="43"/>
      <c r="GH107" s="43"/>
      <c r="GI107" s="43"/>
      <c r="GJ107" s="43"/>
      <c r="GK107" s="43"/>
      <c r="GL107" s="43"/>
      <c r="GM107" s="43"/>
      <c r="GN107" s="43"/>
      <c r="GO107" s="43"/>
      <c r="GP107" s="43"/>
      <c r="GQ107" s="43"/>
      <c r="GR107" s="43"/>
      <c r="GS107" s="43"/>
      <c r="GT107" s="43"/>
      <c r="GU107" s="43"/>
      <c r="GV107" s="43"/>
      <c r="GW107" s="43"/>
      <c r="GX107" s="43"/>
      <c r="GY107" s="43"/>
      <c r="GZ107" s="43"/>
      <c r="HA107" s="43"/>
      <c r="HB107" s="43"/>
      <c r="HC107" s="43"/>
      <c r="HD107" s="43"/>
      <c r="HE107" s="43"/>
      <c r="HF107" s="43"/>
      <c r="HG107" s="43"/>
      <c r="HH107" s="43"/>
      <c r="HI107" s="43"/>
      <c r="HJ107" s="43"/>
      <c r="HK107" s="43"/>
      <c r="HL107" s="43"/>
      <c r="HM107" s="43"/>
      <c r="HN107" s="43"/>
      <c r="HO107" s="43"/>
      <c r="HP107" s="43"/>
      <c r="HQ107" s="43"/>
      <c r="HR107" s="43"/>
      <c r="HS107" s="43"/>
      <c r="HT107" s="43"/>
      <c r="HU107" s="43"/>
      <c r="HV107" s="43"/>
      <c r="HW107" s="43"/>
      <c r="HX107" s="43"/>
      <c r="HY107" s="43"/>
      <c r="HZ107" s="43"/>
      <c r="IA107" s="43"/>
      <c r="IB107" s="43"/>
      <c r="IC107" s="43"/>
      <c r="ID107" s="43"/>
      <c r="IE107" s="43"/>
      <c r="IF107" s="43"/>
      <c r="IG107" s="43"/>
      <c r="IH107" s="43"/>
      <c r="II107" s="43"/>
      <c r="IJ107" s="43"/>
      <c r="IK107" s="43"/>
      <c r="IL107" s="43"/>
      <c r="IM107" s="43"/>
      <c r="IN107" s="43"/>
      <c r="IO107" s="43"/>
      <c r="IP107" s="43"/>
      <c r="IQ107" s="43"/>
      <c r="IR107" s="43"/>
      <c r="IS107" s="43"/>
      <c r="IT107" s="43"/>
      <c r="IU107" s="43"/>
      <c r="IV107" s="43"/>
    </row>
    <row r="108" spans="1:256" ht="27">
      <c r="A108" s="54" t="s">
        <v>122</v>
      </c>
      <c r="B108" s="56" t="s">
        <v>123</v>
      </c>
      <c r="C108" s="6">
        <f>SUM(D108:M108)+SUM(P108:R108)</f>
        <v>1423</v>
      </c>
      <c r="D108" s="57">
        <f>D111+D121+D125+D131+D160</f>
        <v>218</v>
      </c>
      <c r="E108" s="57">
        <f aca="true" t="shared" si="14" ref="E108:R108">E111+E121+E125+E131+E160</f>
        <v>0</v>
      </c>
      <c r="F108" s="57">
        <f t="shared" si="14"/>
        <v>0</v>
      </c>
      <c r="G108" s="57">
        <f t="shared" si="14"/>
        <v>0</v>
      </c>
      <c r="H108" s="57">
        <f t="shared" si="14"/>
        <v>0</v>
      </c>
      <c r="I108" s="57">
        <f t="shared" si="14"/>
        <v>958</v>
      </c>
      <c r="J108" s="57">
        <f t="shared" si="14"/>
        <v>0</v>
      </c>
      <c r="K108" s="57">
        <f t="shared" si="14"/>
        <v>0</v>
      </c>
      <c r="L108" s="57">
        <f t="shared" si="14"/>
        <v>0</v>
      </c>
      <c r="M108" s="57">
        <f t="shared" si="14"/>
        <v>97</v>
      </c>
      <c r="N108" s="57">
        <f t="shared" si="14"/>
        <v>0</v>
      </c>
      <c r="O108" s="57">
        <f t="shared" si="14"/>
        <v>97</v>
      </c>
      <c r="P108" s="57">
        <f t="shared" si="14"/>
        <v>0</v>
      </c>
      <c r="Q108" s="57">
        <f t="shared" si="14"/>
        <v>150</v>
      </c>
      <c r="R108" s="57">
        <f t="shared" si="14"/>
        <v>0</v>
      </c>
      <c r="S108" s="89"/>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c r="DI108" s="43"/>
      <c r="DJ108" s="43"/>
      <c r="DK108" s="43"/>
      <c r="DL108" s="43"/>
      <c r="DM108" s="43"/>
      <c r="DN108" s="43"/>
      <c r="DO108" s="43"/>
      <c r="DP108" s="43"/>
      <c r="DQ108" s="43"/>
      <c r="DR108" s="43"/>
      <c r="DS108" s="43"/>
      <c r="DT108" s="43"/>
      <c r="DU108" s="43"/>
      <c r="DV108" s="43"/>
      <c r="DW108" s="43"/>
      <c r="DX108" s="43"/>
      <c r="DY108" s="43"/>
      <c r="DZ108" s="43"/>
      <c r="EA108" s="43"/>
      <c r="EB108" s="43"/>
      <c r="EC108" s="43"/>
      <c r="ED108" s="43"/>
      <c r="EE108" s="43"/>
      <c r="EF108" s="43"/>
      <c r="EG108" s="43"/>
      <c r="EH108" s="43"/>
      <c r="EI108" s="43"/>
      <c r="EJ108" s="43"/>
      <c r="EK108" s="43"/>
      <c r="EL108" s="43"/>
      <c r="EM108" s="43"/>
      <c r="EN108" s="43"/>
      <c r="EO108" s="43"/>
      <c r="EP108" s="43"/>
      <c r="EQ108" s="43"/>
      <c r="ER108" s="43"/>
      <c r="ES108" s="43"/>
      <c r="ET108" s="43"/>
      <c r="EU108" s="43"/>
      <c r="EV108" s="43"/>
      <c r="EW108" s="43"/>
      <c r="EX108" s="43"/>
      <c r="EY108" s="43"/>
      <c r="EZ108" s="43"/>
      <c r="FA108" s="43"/>
      <c r="FB108" s="43"/>
      <c r="FC108" s="43"/>
      <c r="FD108" s="43"/>
      <c r="FE108" s="43"/>
      <c r="FF108" s="43"/>
      <c r="FG108" s="43"/>
      <c r="FH108" s="43"/>
      <c r="FI108" s="43"/>
      <c r="FJ108" s="43"/>
      <c r="FK108" s="43"/>
      <c r="FL108" s="43"/>
      <c r="FM108" s="43"/>
      <c r="FN108" s="43"/>
      <c r="FO108" s="43"/>
      <c r="FP108" s="43"/>
      <c r="FQ108" s="43"/>
      <c r="FR108" s="43"/>
      <c r="FS108" s="43"/>
      <c r="FT108" s="43"/>
      <c r="FU108" s="43"/>
      <c r="FV108" s="43"/>
      <c r="FW108" s="43"/>
      <c r="FX108" s="43"/>
      <c r="FY108" s="43"/>
      <c r="FZ108" s="43"/>
      <c r="GA108" s="43"/>
      <c r="GB108" s="43"/>
      <c r="GC108" s="43"/>
      <c r="GD108" s="43"/>
      <c r="GE108" s="43"/>
      <c r="GF108" s="43"/>
      <c r="GG108" s="43"/>
      <c r="GH108" s="43"/>
      <c r="GI108" s="43"/>
      <c r="GJ108" s="43"/>
      <c r="GK108" s="43"/>
      <c r="GL108" s="43"/>
      <c r="GM108" s="43"/>
      <c r="GN108" s="43"/>
      <c r="GO108" s="43"/>
      <c r="GP108" s="43"/>
      <c r="GQ108" s="43"/>
      <c r="GR108" s="43"/>
      <c r="GS108" s="43"/>
      <c r="GT108" s="43"/>
      <c r="GU108" s="43"/>
      <c r="GV108" s="43"/>
      <c r="GW108" s="43"/>
      <c r="GX108" s="43"/>
      <c r="GY108" s="43"/>
      <c r="GZ108" s="43"/>
      <c r="HA108" s="43"/>
      <c r="HB108" s="43"/>
      <c r="HC108" s="43"/>
      <c r="HD108" s="43"/>
      <c r="HE108" s="43"/>
      <c r="HF108" s="43"/>
      <c r="HG108" s="43"/>
      <c r="HH108" s="43"/>
      <c r="HI108" s="43"/>
      <c r="HJ108" s="43"/>
      <c r="HK108" s="43"/>
      <c r="HL108" s="43"/>
      <c r="HM108" s="43"/>
      <c r="HN108" s="43"/>
      <c r="HO108" s="43"/>
      <c r="HP108" s="43"/>
      <c r="HQ108" s="43"/>
      <c r="HR108" s="43"/>
      <c r="HS108" s="43"/>
      <c r="HT108" s="43"/>
      <c r="HU108" s="43"/>
      <c r="HV108" s="43"/>
      <c r="HW108" s="43"/>
      <c r="HX108" s="43"/>
      <c r="HY108" s="43"/>
      <c r="HZ108" s="43"/>
      <c r="IA108" s="43"/>
      <c r="IB108" s="43"/>
      <c r="IC108" s="43"/>
      <c r="ID108" s="43"/>
      <c r="IE108" s="43"/>
      <c r="IF108" s="43"/>
      <c r="IG108" s="43"/>
      <c r="IH108" s="43"/>
      <c r="II108" s="43"/>
      <c r="IJ108" s="43"/>
      <c r="IK108" s="43"/>
      <c r="IL108" s="43"/>
      <c r="IM108" s="43"/>
      <c r="IN108" s="43"/>
      <c r="IO108" s="43"/>
      <c r="IP108" s="43"/>
      <c r="IQ108" s="43"/>
      <c r="IR108" s="43"/>
      <c r="IS108" s="43"/>
      <c r="IT108" s="43"/>
      <c r="IU108" s="43"/>
      <c r="IV108" s="43"/>
    </row>
    <row r="109" spans="1:256" ht="13.5">
      <c r="A109" s="33" t="s">
        <v>2</v>
      </c>
      <c r="B109" s="34" t="s">
        <v>124</v>
      </c>
      <c r="C109" s="35">
        <f>C110+C112+C115+C117+C119+C122+C126+C129+C132+C134+C137+C139+C141+C143+C145+C147+C149+C151+C153+C155+C157</f>
        <v>10220</v>
      </c>
      <c r="D109" s="35">
        <f aca="true" t="shared" si="15" ref="D109:R109">D110+D112+D115+D117+D119+D122+D126+D129+D132+D134+D137+D139+D141+D143+D145+D147+D149+D151+D153+D155+D157</f>
        <v>2187</v>
      </c>
      <c r="E109" s="35">
        <f t="shared" si="15"/>
        <v>0</v>
      </c>
      <c r="F109" s="35">
        <f t="shared" si="15"/>
        <v>0</v>
      </c>
      <c r="G109" s="35">
        <f t="shared" si="15"/>
        <v>520</v>
      </c>
      <c r="H109" s="35">
        <f t="shared" si="15"/>
        <v>204</v>
      </c>
      <c r="I109" s="35">
        <f t="shared" si="15"/>
        <v>3187</v>
      </c>
      <c r="J109" s="35">
        <f t="shared" si="15"/>
        <v>436</v>
      </c>
      <c r="K109" s="35">
        <f t="shared" si="15"/>
        <v>0</v>
      </c>
      <c r="L109" s="35">
        <f t="shared" si="15"/>
        <v>25</v>
      </c>
      <c r="M109" s="35">
        <f t="shared" si="15"/>
        <v>2315</v>
      </c>
      <c r="N109" s="35">
        <f t="shared" si="15"/>
        <v>0</v>
      </c>
      <c r="O109" s="35">
        <f t="shared" si="15"/>
        <v>2315</v>
      </c>
      <c r="P109" s="35">
        <f t="shared" si="15"/>
        <v>1196</v>
      </c>
      <c r="Q109" s="35">
        <f t="shared" si="15"/>
        <v>150</v>
      </c>
      <c r="R109" s="35">
        <f t="shared" si="15"/>
        <v>0</v>
      </c>
      <c r="S109" s="89"/>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c r="HF109" s="32"/>
      <c r="HG109" s="32"/>
      <c r="HH109" s="32"/>
      <c r="HI109" s="32"/>
      <c r="HJ109" s="32"/>
      <c r="HK109" s="32"/>
      <c r="HL109" s="32"/>
      <c r="HM109" s="32"/>
      <c r="HN109" s="32"/>
      <c r="HO109" s="32"/>
      <c r="HP109" s="32"/>
      <c r="HQ109" s="32"/>
      <c r="HR109" s="32"/>
      <c r="HS109" s="32"/>
      <c r="HT109" s="32"/>
      <c r="HU109" s="32"/>
      <c r="HV109" s="32"/>
      <c r="HW109" s="32"/>
      <c r="HX109" s="32"/>
      <c r="HY109" s="32"/>
      <c r="HZ109" s="32"/>
      <c r="IA109" s="32"/>
      <c r="IB109" s="32"/>
      <c r="IC109" s="32"/>
      <c r="ID109" s="32"/>
      <c r="IE109" s="32"/>
      <c r="IF109" s="32"/>
      <c r="IG109" s="32"/>
      <c r="IH109" s="32"/>
      <c r="II109" s="32"/>
      <c r="IJ109" s="32"/>
      <c r="IK109" s="32"/>
      <c r="IL109" s="32"/>
      <c r="IM109" s="32"/>
      <c r="IN109" s="32"/>
      <c r="IO109" s="32"/>
      <c r="IP109" s="32"/>
      <c r="IQ109" s="32"/>
      <c r="IR109" s="32"/>
      <c r="IS109" s="32"/>
      <c r="IT109" s="32"/>
      <c r="IU109" s="32"/>
      <c r="IV109" s="32"/>
    </row>
    <row r="110" spans="1:256" ht="15">
      <c r="A110" s="58">
        <v>1</v>
      </c>
      <c r="B110" s="59" t="s">
        <v>99</v>
      </c>
      <c r="C110" s="11">
        <f aca="true" t="shared" si="16" ref="C110:R110">C111</f>
        <v>165</v>
      </c>
      <c r="D110" s="11">
        <f t="shared" si="16"/>
        <v>0</v>
      </c>
      <c r="E110" s="11">
        <f t="shared" si="16"/>
        <v>0</v>
      </c>
      <c r="F110" s="11">
        <f t="shared" si="16"/>
        <v>0</v>
      </c>
      <c r="G110" s="11">
        <f t="shared" si="16"/>
        <v>0</v>
      </c>
      <c r="H110" s="11">
        <f t="shared" si="16"/>
        <v>0</v>
      </c>
      <c r="I110" s="11">
        <f t="shared" si="16"/>
        <v>0</v>
      </c>
      <c r="J110" s="11">
        <f t="shared" si="16"/>
        <v>0</v>
      </c>
      <c r="K110" s="11">
        <f t="shared" si="16"/>
        <v>0</v>
      </c>
      <c r="L110" s="11">
        <f t="shared" si="16"/>
        <v>0</v>
      </c>
      <c r="M110" s="11">
        <f t="shared" si="16"/>
        <v>15</v>
      </c>
      <c r="N110" s="11">
        <f t="shared" si="16"/>
        <v>0</v>
      </c>
      <c r="O110" s="11">
        <f t="shared" si="16"/>
        <v>15</v>
      </c>
      <c r="P110" s="11">
        <f t="shared" si="16"/>
        <v>0</v>
      </c>
      <c r="Q110" s="11">
        <f t="shared" si="16"/>
        <v>150</v>
      </c>
      <c r="R110" s="11">
        <f t="shared" si="16"/>
        <v>0</v>
      </c>
      <c r="S110" s="89"/>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c r="EO110" s="41"/>
      <c r="EP110" s="41"/>
      <c r="EQ110" s="41"/>
      <c r="ER110" s="41"/>
      <c r="ES110" s="41"/>
      <c r="ET110" s="41"/>
      <c r="EU110" s="41"/>
      <c r="EV110" s="41"/>
      <c r="EW110" s="41"/>
      <c r="EX110" s="41"/>
      <c r="EY110" s="41"/>
      <c r="EZ110" s="41"/>
      <c r="FA110" s="41"/>
      <c r="FB110" s="41"/>
      <c r="FC110" s="41"/>
      <c r="FD110" s="41"/>
      <c r="FE110" s="41"/>
      <c r="FF110" s="41"/>
      <c r="FG110" s="41"/>
      <c r="FH110" s="41"/>
      <c r="FI110" s="41"/>
      <c r="FJ110" s="41"/>
      <c r="FK110" s="41"/>
      <c r="FL110" s="41"/>
      <c r="FM110" s="41"/>
      <c r="FN110" s="41"/>
      <c r="FO110" s="41"/>
      <c r="FP110" s="41"/>
      <c r="FQ110" s="41"/>
      <c r="FR110" s="41"/>
      <c r="FS110" s="41"/>
      <c r="FT110" s="41"/>
      <c r="FU110" s="41"/>
      <c r="FV110" s="41"/>
      <c r="FW110" s="41"/>
      <c r="FX110" s="41"/>
      <c r="FY110" s="41"/>
      <c r="FZ110" s="41"/>
      <c r="GA110" s="41"/>
      <c r="GB110" s="41"/>
      <c r="GC110" s="41"/>
      <c r="GD110" s="41"/>
      <c r="GE110" s="41"/>
      <c r="GF110" s="41"/>
      <c r="GG110" s="41"/>
      <c r="GH110" s="41"/>
      <c r="GI110" s="41"/>
      <c r="GJ110" s="41"/>
      <c r="GK110" s="41"/>
      <c r="GL110" s="41"/>
      <c r="GM110" s="41"/>
      <c r="GN110" s="41"/>
      <c r="GO110" s="41"/>
      <c r="GP110" s="41"/>
      <c r="GQ110" s="41"/>
      <c r="GR110" s="41"/>
      <c r="GS110" s="41"/>
      <c r="GT110" s="41"/>
      <c r="GU110" s="41"/>
      <c r="GV110" s="41"/>
      <c r="GW110" s="41"/>
      <c r="GX110" s="41"/>
      <c r="GY110" s="41"/>
      <c r="GZ110" s="41"/>
      <c r="HA110" s="41"/>
      <c r="HB110" s="41"/>
      <c r="HC110" s="41"/>
      <c r="HD110" s="41"/>
      <c r="HE110" s="41"/>
      <c r="HF110" s="41"/>
      <c r="HG110" s="41"/>
      <c r="HH110" s="41"/>
      <c r="HI110" s="41"/>
      <c r="HJ110" s="41"/>
      <c r="HK110" s="41"/>
      <c r="HL110" s="41"/>
      <c r="HM110" s="41"/>
      <c r="HN110" s="41"/>
      <c r="HO110" s="41"/>
      <c r="HP110" s="41"/>
      <c r="HQ110" s="41"/>
      <c r="HR110" s="41"/>
      <c r="HS110" s="41"/>
      <c r="HT110" s="41"/>
      <c r="HU110" s="41"/>
      <c r="HV110" s="41"/>
      <c r="HW110" s="41"/>
      <c r="HX110" s="41"/>
      <c r="HY110" s="41"/>
      <c r="HZ110" s="41"/>
      <c r="IA110" s="41"/>
      <c r="IB110" s="41"/>
      <c r="IC110" s="41"/>
      <c r="ID110" s="41"/>
      <c r="IE110" s="41"/>
      <c r="IF110" s="41"/>
      <c r="IG110" s="41"/>
      <c r="IH110" s="41"/>
      <c r="II110" s="41"/>
      <c r="IJ110" s="41"/>
      <c r="IK110" s="41"/>
      <c r="IL110" s="41"/>
      <c r="IM110" s="41"/>
      <c r="IN110" s="41"/>
      <c r="IO110" s="41"/>
      <c r="IP110" s="41"/>
      <c r="IQ110" s="41"/>
      <c r="IR110" s="41"/>
      <c r="IS110" s="41"/>
      <c r="IT110" s="41"/>
      <c r="IU110" s="41"/>
      <c r="IV110" s="41"/>
    </row>
    <row r="111" spans="1:256" ht="27">
      <c r="A111" s="54"/>
      <c r="B111" s="56" t="s">
        <v>126</v>
      </c>
      <c r="C111" s="6">
        <f>SUM(D111:M111)+SUM(P111:R111)</f>
        <v>165</v>
      </c>
      <c r="D111" s="57"/>
      <c r="E111" s="57"/>
      <c r="F111" s="57"/>
      <c r="G111" s="57"/>
      <c r="H111" s="57"/>
      <c r="I111" s="57"/>
      <c r="J111" s="57"/>
      <c r="K111" s="57"/>
      <c r="L111" s="57"/>
      <c r="M111" s="57">
        <v>15</v>
      </c>
      <c r="N111" s="57"/>
      <c r="O111" s="61">
        <v>15</v>
      </c>
      <c r="P111" s="57"/>
      <c r="Q111" s="57">
        <v>150</v>
      </c>
      <c r="R111" s="57"/>
      <c r="S111" s="89"/>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c r="DM111" s="43"/>
      <c r="DN111" s="43"/>
      <c r="DO111" s="43"/>
      <c r="DP111" s="43"/>
      <c r="DQ111" s="43"/>
      <c r="DR111" s="43"/>
      <c r="DS111" s="43"/>
      <c r="DT111" s="43"/>
      <c r="DU111" s="43"/>
      <c r="DV111" s="43"/>
      <c r="DW111" s="43"/>
      <c r="DX111" s="43"/>
      <c r="DY111" s="43"/>
      <c r="DZ111" s="43"/>
      <c r="EA111" s="43"/>
      <c r="EB111" s="43"/>
      <c r="EC111" s="43"/>
      <c r="ED111" s="43"/>
      <c r="EE111" s="43"/>
      <c r="EF111" s="43"/>
      <c r="EG111" s="43"/>
      <c r="EH111" s="43"/>
      <c r="EI111" s="43"/>
      <c r="EJ111" s="43"/>
      <c r="EK111" s="43"/>
      <c r="EL111" s="43"/>
      <c r="EM111" s="43"/>
      <c r="EN111" s="43"/>
      <c r="EO111" s="43"/>
      <c r="EP111" s="43"/>
      <c r="EQ111" s="43"/>
      <c r="ER111" s="43"/>
      <c r="ES111" s="43"/>
      <c r="ET111" s="43"/>
      <c r="EU111" s="43"/>
      <c r="EV111" s="43"/>
      <c r="EW111" s="43"/>
      <c r="EX111" s="43"/>
      <c r="EY111" s="43"/>
      <c r="EZ111" s="43"/>
      <c r="FA111" s="43"/>
      <c r="FB111" s="43"/>
      <c r="FC111" s="43"/>
      <c r="FD111" s="43"/>
      <c r="FE111" s="43"/>
      <c r="FF111" s="43"/>
      <c r="FG111" s="43"/>
      <c r="FH111" s="43"/>
      <c r="FI111" s="43"/>
      <c r="FJ111" s="43"/>
      <c r="FK111" s="43"/>
      <c r="FL111" s="43"/>
      <c r="FM111" s="43"/>
      <c r="FN111" s="43"/>
      <c r="FO111" s="43"/>
      <c r="FP111" s="43"/>
      <c r="FQ111" s="43"/>
      <c r="FR111" s="43"/>
      <c r="FS111" s="43"/>
      <c r="FT111" s="43"/>
      <c r="FU111" s="43"/>
      <c r="FV111" s="43"/>
      <c r="FW111" s="43"/>
      <c r="FX111" s="43"/>
      <c r="FY111" s="43"/>
      <c r="FZ111" s="43"/>
      <c r="GA111" s="43"/>
      <c r="GB111" s="43"/>
      <c r="GC111" s="43"/>
      <c r="GD111" s="43"/>
      <c r="GE111" s="43"/>
      <c r="GF111" s="43"/>
      <c r="GG111" s="43"/>
      <c r="GH111" s="43"/>
      <c r="GI111" s="43"/>
      <c r="GJ111" s="43"/>
      <c r="GK111" s="43"/>
      <c r="GL111" s="43"/>
      <c r="GM111" s="43"/>
      <c r="GN111" s="43"/>
      <c r="GO111" s="43"/>
      <c r="GP111" s="43"/>
      <c r="GQ111" s="43"/>
      <c r="GR111" s="43"/>
      <c r="GS111" s="43"/>
      <c r="GT111" s="43"/>
      <c r="GU111" s="43"/>
      <c r="GV111" s="43"/>
      <c r="GW111" s="43"/>
      <c r="GX111" s="43"/>
      <c r="GY111" s="43"/>
      <c r="GZ111" s="43"/>
      <c r="HA111" s="43"/>
      <c r="HB111" s="43"/>
      <c r="HC111" s="43"/>
      <c r="HD111" s="43"/>
      <c r="HE111" s="43"/>
      <c r="HF111" s="43"/>
      <c r="HG111" s="43"/>
      <c r="HH111" s="43"/>
      <c r="HI111" s="43"/>
      <c r="HJ111" s="43"/>
      <c r="HK111" s="43"/>
      <c r="HL111" s="43"/>
      <c r="HM111" s="43"/>
      <c r="HN111" s="43"/>
      <c r="HO111" s="43"/>
      <c r="HP111" s="43"/>
      <c r="HQ111" s="43"/>
      <c r="HR111" s="43"/>
      <c r="HS111" s="43"/>
      <c r="HT111" s="43"/>
      <c r="HU111" s="43"/>
      <c r="HV111" s="43"/>
      <c r="HW111" s="43"/>
      <c r="HX111" s="43"/>
      <c r="HY111" s="43"/>
      <c r="HZ111" s="43"/>
      <c r="IA111" s="43"/>
      <c r="IB111" s="43"/>
      <c r="IC111" s="43"/>
      <c r="ID111" s="43"/>
      <c r="IE111" s="43"/>
      <c r="IF111" s="43"/>
      <c r="IG111" s="43"/>
      <c r="IH111" s="43"/>
      <c r="II111" s="43"/>
      <c r="IJ111" s="43"/>
      <c r="IK111" s="43"/>
      <c r="IL111" s="43"/>
      <c r="IM111" s="43"/>
      <c r="IN111" s="43"/>
      <c r="IO111" s="43"/>
      <c r="IP111" s="43"/>
      <c r="IQ111" s="43"/>
      <c r="IR111" s="43"/>
      <c r="IS111" s="43"/>
      <c r="IT111" s="43"/>
      <c r="IU111" s="43"/>
      <c r="IV111" s="43"/>
    </row>
    <row r="112" spans="1:256" ht="27">
      <c r="A112" s="58">
        <v>2</v>
      </c>
      <c r="B112" s="59" t="s">
        <v>134</v>
      </c>
      <c r="C112" s="11">
        <f>SUM(C113:C114)</f>
        <v>586</v>
      </c>
      <c r="D112" s="11">
        <f aca="true" t="shared" si="17" ref="D112:R112">SUM(D113:D114)</f>
        <v>28</v>
      </c>
      <c r="E112" s="11">
        <f t="shared" si="17"/>
        <v>0</v>
      </c>
      <c r="F112" s="11">
        <f t="shared" si="17"/>
        <v>0</v>
      </c>
      <c r="G112" s="11">
        <f t="shared" si="17"/>
        <v>0</v>
      </c>
      <c r="H112" s="11">
        <f t="shared" si="17"/>
        <v>0</v>
      </c>
      <c r="I112" s="11">
        <f t="shared" si="17"/>
        <v>0</v>
      </c>
      <c r="J112" s="11">
        <f t="shared" si="17"/>
        <v>0</v>
      </c>
      <c r="K112" s="11">
        <f t="shared" si="17"/>
        <v>0</v>
      </c>
      <c r="L112" s="11">
        <f t="shared" si="17"/>
        <v>25</v>
      </c>
      <c r="M112" s="11">
        <f t="shared" si="17"/>
        <v>104</v>
      </c>
      <c r="N112" s="11">
        <f t="shared" si="17"/>
        <v>0</v>
      </c>
      <c r="O112" s="11">
        <f t="shared" si="17"/>
        <v>104</v>
      </c>
      <c r="P112" s="11">
        <f t="shared" si="17"/>
        <v>429</v>
      </c>
      <c r="Q112" s="11">
        <f t="shared" si="17"/>
        <v>0</v>
      </c>
      <c r="R112" s="11">
        <f t="shared" si="17"/>
        <v>0</v>
      </c>
      <c r="S112" s="89"/>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c r="EQ112" s="41"/>
      <c r="ER112" s="41"/>
      <c r="ES112" s="41"/>
      <c r="ET112" s="41"/>
      <c r="EU112" s="41"/>
      <c r="EV112" s="41"/>
      <c r="EW112" s="41"/>
      <c r="EX112" s="41"/>
      <c r="EY112" s="41"/>
      <c r="EZ112" s="41"/>
      <c r="FA112" s="41"/>
      <c r="FB112" s="41"/>
      <c r="FC112" s="41"/>
      <c r="FD112" s="41"/>
      <c r="FE112" s="41"/>
      <c r="FF112" s="41"/>
      <c r="FG112" s="41"/>
      <c r="FH112" s="41"/>
      <c r="FI112" s="41"/>
      <c r="FJ112" s="41"/>
      <c r="FK112" s="41"/>
      <c r="FL112" s="41"/>
      <c r="FM112" s="41"/>
      <c r="FN112" s="41"/>
      <c r="FO112" s="41"/>
      <c r="FP112" s="41"/>
      <c r="FQ112" s="41"/>
      <c r="FR112" s="41"/>
      <c r="FS112" s="41"/>
      <c r="FT112" s="41"/>
      <c r="FU112" s="41"/>
      <c r="FV112" s="41"/>
      <c r="FW112" s="41"/>
      <c r="FX112" s="41"/>
      <c r="FY112" s="41"/>
      <c r="FZ112" s="41"/>
      <c r="GA112" s="41"/>
      <c r="GB112" s="41"/>
      <c r="GC112" s="41"/>
      <c r="GD112" s="41"/>
      <c r="GE112" s="41"/>
      <c r="GF112" s="41"/>
      <c r="GG112" s="41"/>
      <c r="GH112" s="41"/>
      <c r="GI112" s="41"/>
      <c r="GJ112" s="41"/>
      <c r="GK112" s="41"/>
      <c r="GL112" s="41"/>
      <c r="GM112" s="41"/>
      <c r="GN112" s="41"/>
      <c r="GO112" s="41"/>
      <c r="GP112" s="41"/>
      <c r="GQ112" s="41"/>
      <c r="GR112" s="41"/>
      <c r="GS112" s="41"/>
      <c r="GT112" s="41"/>
      <c r="GU112" s="41"/>
      <c r="GV112" s="41"/>
      <c r="GW112" s="41"/>
      <c r="GX112" s="41"/>
      <c r="GY112" s="41"/>
      <c r="GZ112" s="41"/>
      <c r="HA112" s="41"/>
      <c r="HB112" s="41"/>
      <c r="HC112" s="41"/>
      <c r="HD112" s="41"/>
      <c r="HE112" s="41"/>
      <c r="HF112" s="41"/>
      <c r="HG112" s="41"/>
      <c r="HH112" s="41"/>
      <c r="HI112" s="41"/>
      <c r="HJ112" s="41"/>
      <c r="HK112" s="41"/>
      <c r="HL112" s="41"/>
      <c r="HM112" s="41"/>
      <c r="HN112" s="41"/>
      <c r="HO112" s="41"/>
      <c r="HP112" s="41"/>
      <c r="HQ112" s="41"/>
      <c r="HR112" s="41"/>
      <c r="HS112" s="41"/>
      <c r="HT112" s="41"/>
      <c r="HU112" s="41"/>
      <c r="HV112" s="41"/>
      <c r="HW112" s="41"/>
      <c r="HX112" s="41"/>
      <c r="HY112" s="41"/>
      <c r="HZ112" s="41"/>
      <c r="IA112" s="41"/>
      <c r="IB112" s="41"/>
      <c r="IC112" s="41"/>
      <c r="ID112" s="41"/>
      <c r="IE112" s="41"/>
      <c r="IF112" s="41"/>
      <c r="IG112" s="41"/>
      <c r="IH112" s="41"/>
      <c r="II112" s="41"/>
      <c r="IJ112" s="41"/>
      <c r="IK112" s="41"/>
      <c r="IL112" s="41"/>
      <c r="IM112" s="41"/>
      <c r="IN112" s="41"/>
      <c r="IO112" s="41"/>
      <c r="IP112" s="41"/>
      <c r="IQ112" s="41"/>
      <c r="IR112" s="41"/>
      <c r="IS112" s="41"/>
      <c r="IT112" s="41"/>
      <c r="IU112" s="41"/>
      <c r="IV112" s="41"/>
    </row>
    <row r="113" spans="1:256" ht="15">
      <c r="A113" s="54"/>
      <c r="B113" s="55" t="s">
        <v>120</v>
      </c>
      <c r="C113" s="6">
        <f>SUM(D113:M113)+SUM(P113:R113)</f>
        <v>28</v>
      </c>
      <c r="D113" s="52">
        <v>28</v>
      </c>
      <c r="E113" s="52"/>
      <c r="F113" s="52"/>
      <c r="G113" s="52"/>
      <c r="H113" s="52"/>
      <c r="I113" s="52"/>
      <c r="J113" s="52"/>
      <c r="K113" s="52"/>
      <c r="L113" s="52"/>
      <c r="M113" s="52"/>
      <c r="N113" s="52"/>
      <c r="O113" s="52"/>
      <c r="P113" s="52"/>
      <c r="Q113" s="52"/>
      <c r="R113" s="52"/>
      <c r="S113" s="89"/>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3"/>
      <c r="EJ113" s="43"/>
      <c r="EK113" s="43"/>
      <c r="EL113" s="43"/>
      <c r="EM113" s="43"/>
      <c r="EN113" s="43"/>
      <c r="EO113" s="43"/>
      <c r="EP113" s="43"/>
      <c r="EQ113" s="43"/>
      <c r="ER113" s="43"/>
      <c r="ES113" s="43"/>
      <c r="ET113" s="43"/>
      <c r="EU113" s="43"/>
      <c r="EV113" s="43"/>
      <c r="EW113" s="43"/>
      <c r="EX113" s="43"/>
      <c r="EY113" s="43"/>
      <c r="EZ113" s="43"/>
      <c r="FA113" s="43"/>
      <c r="FB113" s="43"/>
      <c r="FC113" s="43"/>
      <c r="FD113" s="43"/>
      <c r="FE113" s="43"/>
      <c r="FF113" s="43"/>
      <c r="FG113" s="43"/>
      <c r="FH113" s="43"/>
      <c r="FI113" s="43"/>
      <c r="FJ113" s="43"/>
      <c r="FK113" s="43"/>
      <c r="FL113" s="43"/>
      <c r="FM113" s="43"/>
      <c r="FN113" s="43"/>
      <c r="FO113" s="43"/>
      <c r="FP113" s="43"/>
      <c r="FQ113" s="43"/>
      <c r="FR113" s="43"/>
      <c r="FS113" s="43"/>
      <c r="FT113" s="43"/>
      <c r="FU113" s="43"/>
      <c r="FV113" s="43"/>
      <c r="FW113" s="43"/>
      <c r="FX113" s="43"/>
      <c r="FY113" s="43"/>
      <c r="FZ113" s="43"/>
      <c r="GA113" s="43"/>
      <c r="GB113" s="43"/>
      <c r="GC113" s="43"/>
      <c r="GD113" s="43"/>
      <c r="GE113" s="43"/>
      <c r="GF113" s="43"/>
      <c r="GG113" s="43"/>
      <c r="GH113" s="43"/>
      <c r="GI113" s="43"/>
      <c r="GJ113" s="43"/>
      <c r="GK113" s="43"/>
      <c r="GL113" s="43"/>
      <c r="GM113" s="43"/>
      <c r="GN113" s="43"/>
      <c r="GO113" s="43"/>
      <c r="GP113" s="43"/>
      <c r="GQ113" s="43"/>
      <c r="GR113" s="43"/>
      <c r="GS113" s="43"/>
      <c r="GT113" s="43"/>
      <c r="GU113" s="43"/>
      <c r="GV113" s="43"/>
      <c r="GW113" s="43"/>
      <c r="GX113" s="43"/>
      <c r="GY113" s="43"/>
      <c r="GZ113" s="43"/>
      <c r="HA113" s="43"/>
      <c r="HB113" s="43"/>
      <c r="HC113" s="43"/>
      <c r="HD113" s="43"/>
      <c r="HE113" s="43"/>
      <c r="HF113" s="43"/>
      <c r="HG113" s="43"/>
      <c r="HH113" s="43"/>
      <c r="HI113" s="43"/>
      <c r="HJ113" s="43"/>
      <c r="HK113" s="43"/>
      <c r="HL113" s="43"/>
      <c r="HM113" s="43"/>
      <c r="HN113" s="43"/>
      <c r="HO113" s="43"/>
      <c r="HP113" s="43"/>
      <c r="HQ113" s="43"/>
      <c r="HR113" s="43"/>
      <c r="HS113" s="43"/>
      <c r="HT113" s="43"/>
      <c r="HU113" s="43"/>
      <c r="HV113" s="43"/>
      <c r="HW113" s="43"/>
      <c r="HX113" s="43"/>
      <c r="HY113" s="43"/>
      <c r="HZ113" s="43"/>
      <c r="IA113" s="43"/>
      <c r="IB113" s="43"/>
      <c r="IC113" s="43"/>
      <c r="ID113" s="43"/>
      <c r="IE113" s="43"/>
      <c r="IF113" s="43"/>
      <c r="IG113" s="43"/>
      <c r="IH113" s="43"/>
      <c r="II113" s="43"/>
      <c r="IJ113" s="43"/>
      <c r="IK113" s="43"/>
      <c r="IL113" s="43"/>
      <c r="IM113" s="43"/>
      <c r="IN113" s="43"/>
      <c r="IO113" s="43"/>
      <c r="IP113" s="43"/>
      <c r="IQ113" s="43"/>
      <c r="IR113" s="43"/>
      <c r="IS113" s="43"/>
      <c r="IT113" s="43"/>
      <c r="IU113" s="43"/>
      <c r="IV113" s="43"/>
    </row>
    <row r="114" spans="1:256" ht="15">
      <c r="A114" s="54"/>
      <c r="B114" s="55" t="s">
        <v>77</v>
      </c>
      <c r="C114" s="6">
        <f>SUM(D114:M114)+SUM(P114:R114)</f>
        <v>558</v>
      </c>
      <c r="D114" s="52"/>
      <c r="E114" s="52"/>
      <c r="F114" s="52"/>
      <c r="G114" s="52"/>
      <c r="H114" s="52"/>
      <c r="I114" s="52"/>
      <c r="J114" s="52"/>
      <c r="K114" s="52"/>
      <c r="L114" s="52">
        <v>25</v>
      </c>
      <c r="M114" s="52">
        <v>104</v>
      </c>
      <c r="N114" s="52"/>
      <c r="O114" s="53">
        <v>104</v>
      </c>
      <c r="P114" s="52">
        <v>429</v>
      </c>
      <c r="Q114" s="52"/>
      <c r="R114" s="52"/>
      <c r="S114" s="89"/>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c r="EF114" s="43"/>
      <c r="EG114" s="43"/>
      <c r="EH114" s="43"/>
      <c r="EI114" s="43"/>
      <c r="EJ114" s="43"/>
      <c r="EK114" s="43"/>
      <c r="EL114" s="43"/>
      <c r="EM114" s="43"/>
      <c r="EN114" s="43"/>
      <c r="EO114" s="43"/>
      <c r="EP114" s="43"/>
      <c r="EQ114" s="43"/>
      <c r="ER114" s="43"/>
      <c r="ES114" s="43"/>
      <c r="ET114" s="43"/>
      <c r="EU114" s="43"/>
      <c r="EV114" s="43"/>
      <c r="EW114" s="43"/>
      <c r="EX114" s="43"/>
      <c r="EY114" s="43"/>
      <c r="EZ114" s="43"/>
      <c r="FA114" s="43"/>
      <c r="FB114" s="43"/>
      <c r="FC114" s="43"/>
      <c r="FD114" s="43"/>
      <c r="FE114" s="43"/>
      <c r="FF114" s="43"/>
      <c r="FG114" s="43"/>
      <c r="FH114" s="43"/>
      <c r="FI114" s="43"/>
      <c r="FJ114" s="43"/>
      <c r="FK114" s="43"/>
      <c r="FL114" s="43"/>
      <c r="FM114" s="43"/>
      <c r="FN114" s="43"/>
      <c r="FO114" s="43"/>
      <c r="FP114" s="43"/>
      <c r="FQ114" s="43"/>
      <c r="FR114" s="43"/>
      <c r="FS114" s="43"/>
      <c r="FT114" s="43"/>
      <c r="FU114" s="43"/>
      <c r="FV114" s="43"/>
      <c r="FW114" s="43"/>
      <c r="FX114" s="43"/>
      <c r="FY114" s="43"/>
      <c r="FZ114" s="43"/>
      <c r="GA114" s="43"/>
      <c r="GB114" s="43"/>
      <c r="GC114" s="43"/>
      <c r="GD114" s="43"/>
      <c r="GE114" s="43"/>
      <c r="GF114" s="43"/>
      <c r="GG114" s="43"/>
      <c r="GH114" s="43"/>
      <c r="GI114" s="43"/>
      <c r="GJ114" s="43"/>
      <c r="GK114" s="43"/>
      <c r="GL114" s="43"/>
      <c r="GM114" s="43"/>
      <c r="GN114" s="43"/>
      <c r="GO114" s="43"/>
      <c r="GP114" s="43"/>
      <c r="GQ114" s="43"/>
      <c r="GR114" s="43"/>
      <c r="GS114" s="43"/>
      <c r="GT114" s="43"/>
      <c r="GU114" s="43"/>
      <c r="GV114" s="43"/>
      <c r="GW114" s="43"/>
      <c r="GX114" s="43"/>
      <c r="GY114" s="43"/>
      <c r="GZ114" s="43"/>
      <c r="HA114" s="43"/>
      <c r="HB114" s="43"/>
      <c r="HC114" s="43"/>
      <c r="HD114" s="43"/>
      <c r="HE114" s="43"/>
      <c r="HF114" s="43"/>
      <c r="HG114" s="43"/>
      <c r="HH114" s="43"/>
      <c r="HI114" s="43"/>
      <c r="HJ114" s="43"/>
      <c r="HK114" s="43"/>
      <c r="HL114" s="43"/>
      <c r="HM114" s="43"/>
      <c r="HN114" s="43"/>
      <c r="HO114" s="43"/>
      <c r="HP114" s="43"/>
      <c r="HQ114" s="43"/>
      <c r="HR114" s="43"/>
      <c r="HS114" s="43"/>
      <c r="HT114" s="43"/>
      <c r="HU114" s="43"/>
      <c r="HV114" s="43"/>
      <c r="HW114" s="43"/>
      <c r="HX114" s="43"/>
      <c r="HY114" s="43"/>
      <c r="HZ114" s="43"/>
      <c r="IA114" s="43"/>
      <c r="IB114" s="43"/>
      <c r="IC114" s="43"/>
      <c r="ID114" s="43"/>
      <c r="IE114" s="43"/>
      <c r="IF114" s="43"/>
      <c r="IG114" s="43"/>
      <c r="IH114" s="43"/>
      <c r="II114" s="43"/>
      <c r="IJ114" s="43"/>
      <c r="IK114" s="43"/>
      <c r="IL114" s="43"/>
      <c r="IM114" s="43"/>
      <c r="IN114" s="43"/>
      <c r="IO114" s="43"/>
      <c r="IP114" s="43"/>
      <c r="IQ114" s="43"/>
      <c r="IR114" s="43"/>
      <c r="IS114" s="43"/>
      <c r="IT114" s="43"/>
      <c r="IU114" s="43"/>
      <c r="IV114" s="43"/>
    </row>
    <row r="115" spans="1:256" ht="15">
      <c r="A115" s="58">
        <v>3</v>
      </c>
      <c r="B115" s="59" t="s">
        <v>125</v>
      </c>
      <c r="C115" s="11">
        <f>C116</f>
        <v>74</v>
      </c>
      <c r="D115" s="11">
        <f aca="true" t="shared" si="18" ref="D115:R115">D116</f>
        <v>0</v>
      </c>
      <c r="E115" s="11">
        <f t="shared" si="18"/>
        <v>0</v>
      </c>
      <c r="F115" s="11">
        <f t="shared" si="18"/>
        <v>0</v>
      </c>
      <c r="G115" s="11">
        <f t="shared" si="18"/>
        <v>0</v>
      </c>
      <c r="H115" s="11">
        <f t="shared" si="18"/>
        <v>0</v>
      </c>
      <c r="I115" s="11">
        <f t="shared" si="18"/>
        <v>0</v>
      </c>
      <c r="J115" s="11">
        <f t="shared" si="18"/>
        <v>0</v>
      </c>
      <c r="K115" s="11">
        <f t="shared" si="18"/>
        <v>0</v>
      </c>
      <c r="L115" s="11">
        <f t="shared" si="18"/>
        <v>0</v>
      </c>
      <c r="M115" s="11">
        <f t="shared" si="18"/>
        <v>0</v>
      </c>
      <c r="N115" s="11">
        <f t="shared" si="18"/>
        <v>0</v>
      </c>
      <c r="O115" s="11">
        <f t="shared" si="18"/>
        <v>0</v>
      </c>
      <c r="P115" s="11">
        <f t="shared" si="18"/>
        <v>74</v>
      </c>
      <c r="Q115" s="11">
        <f t="shared" si="18"/>
        <v>0</v>
      </c>
      <c r="R115" s="11">
        <f t="shared" si="18"/>
        <v>0</v>
      </c>
      <c r="S115" s="89"/>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41"/>
      <c r="EG115" s="41"/>
      <c r="EH115" s="41"/>
      <c r="EI115" s="41"/>
      <c r="EJ115" s="41"/>
      <c r="EK115" s="41"/>
      <c r="EL115" s="41"/>
      <c r="EM115" s="41"/>
      <c r="EN115" s="41"/>
      <c r="EO115" s="41"/>
      <c r="EP115" s="41"/>
      <c r="EQ115" s="41"/>
      <c r="ER115" s="41"/>
      <c r="ES115" s="41"/>
      <c r="ET115" s="41"/>
      <c r="EU115" s="41"/>
      <c r="EV115" s="41"/>
      <c r="EW115" s="41"/>
      <c r="EX115" s="41"/>
      <c r="EY115" s="41"/>
      <c r="EZ115" s="41"/>
      <c r="FA115" s="41"/>
      <c r="FB115" s="41"/>
      <c r="FC115" s="41"/>
      <c r="FD115" s="41"/>
      <c r="FE115" s="41"/>
      <c r="FF115" s="41"/>
      <c r="FG115" s="41"/>
      <c r="FH115" s="41"/>
      <c r="FI115" s="41"/>
      <c r="FJ115" s="41"/>
      <c r="FK115" s="41"/>
      <c r="FL115" s="41"/>
      <c r="FM115" s="41"/>
      <c r="FN115" s="41"/>
      <c r="FO115" s="41"/>
      <c r="FP115" s="41"/>
      <c r="FQ115" s="41"/>
      <c r="FR115" s="41"/>
      <c r="FS115" s="41"/>
      <c r="FT115" s="41"/>
      <c r="FU115" s="41"/>
      <c r="FV115" s="41"/>
      <c r="FW115" s="41"/>
      <c r="FX115" s="41"/>
      <c r="FY115" s="41"/>
      <c r="FZ115" s="41"/>
      <c r="GA115" s="41"/>
      <c r="GB115" s="41"/>
      <c r="GC115" s="41"/>
      <c r="GD115" s="41"/>
      <c r="GE115" s="41"/>
      <c r="GF115" s="41"/>
      <c r="GG115" s="41"/>
      <c r="GH115" s="41"/>
      <c r="GI115" s="41"/>
      <c r="GJ115" s="41"/>
      <c r="GK115" s="41"/>
      <c r="GL115" s="41"/>
      <c r="GM115" s="41"/>
      <c r="GN115" s="41"/>
      <c r="GO115" s="41"/>
      <c r="GP115" s="41"/>
      <c r="GQ115" s="41"/>
      <c r="GR115" s="41"/>
      <c r="GS115" s="41"/>
      <c r="GT115" s="41"/>
      <c r="GU115" s="41"/>
      <c r="GV115" s="41"/>
      <c r="GW115" s="41"/>
      <c r="GX115" s="41"/>
      <c r="GY115" s="41"/>
      <c r="GZ115" s="41"/>
      <c r="HA115" s="41"/>
      <c r="HB115" s="41"/>
      <c r="HC115" s="41"/>
      <c r="HD115" s="41"/>
      <c r="HE115" s="41"/>
      <c r="HF115" s="41"/>
      <c r="HG115" s="41"/>
      <c r="HH115" s="41"/>
      <c r="HI115" s="41"/>
      <c r="HJ115" s="41"/>
      <c r="HK115" s="41"/>
      <c r="HL115" s="41"/>
      <c r="HM115" s="41"/>
      <c r="HN115" s="41"/>
      <c r="HO115" s="41"/>
      <c r="HP115" s="41"/>
      <c r="HQ115" s="41"/>
      <c r="HR115" s="41"/>
      <c r="HS115" s="41"/>
      <c r="HT115" s="41"/>
      <c r="HU115" s="41"/>
      <c r="HV115" s="41"/>
      <c r="HW115" s="41"/>
      <c r="HX115" s="41"/>
      <c r="HY115" s="41"/>
      <c r="HZ115" s="41"/>
      <c r="IA115" s="41"/>
      <c r="IB115" s="41"/>
      <c r="IC115" s="41"/>
      <c r="ID115" s="41"/>
      <c r="IE115" s="41"/>
      <c r="IF115" s="41"/>
      <c r="IG115" s="41"/>
      <c r="IH115" s="41"/>
      <c r="II115" s="41"/>
      <c r="IJ115" s="41"/>
      <c r="IK115" s="41"/>
      <c r="IL115" s="41"/>
      <c r="IM115" s="41"/>
      <c r="IN115" s="41"/>
      <c r="IO115" s="41"/>
      <c r="IP115" s="41"/>
      <c r="IQ115" s="41"/>
      <c r="IR115" s="41"/>
      <c r="IS115" s="41"/>
      <c r="IT115" s="41"/>
      <c r="IU115" s="41"/>
      <c r="IV115" s="41"/>
    </row>
    <row r="116" spans="1:256" ht="15">
      <c r="A116" s="54"/>
      <c r="B116" s="55" t="s">
        <v>77</v>
      </c>
      <c r="C116" s="6">
        <f>SUM(D116:M116)+SUM(P116:R116)</f>
        <v>74</v>
      </c>
      <c r="D116" s="52"/>
      <c r="E116" s="52"/>
      <c r="F116" s="52"/>
      <c r="G116" s="52"/>
      <c r="H116" s="52"/>
      <c r="I116" s="52"/>
      <c r="J116" s="52"/>
      <c r="K116" s="52"/>
      <c r="L116" s="52"/>
      <c r="M116" s="52"/>
      <c r="N116" s="52"/>
      <c r="O116" s="52"/>
      <c r="P116" s="52">
        <v>74</v>
      </c>
      <c r="Q116" s="52"/>
      <c r="R116" s="52"/>
      <c r="S116" s="89"/>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c r="EO116" s="43"/>
      <c r="EP116" s="43"/>
      <c r="EQ116" s="43"/>
      <c r="ER116" s="43"/>
      <c r="ES116" s="43"/>
      <c r="ET116" s="43"/>
      <c r="EU116" s="43"/>
      <c r="EV116" s="43"/>
      <c r="EW116" s="43"/>
      <c r="EX116" s="43"/>
      <c r="EY116" s="43"/>
      <c r="EZ116" s="43"/>
      <c r="FA116" s="43"/>
      <c r="FB116" s="43"/>
      <c r="FC116" s="43"/>
      <c r="FD116" s="43"/>
      <c r="FE116" s="43"/>
      <c r="FF116" s="43"/>
      <c r="FG116" s="43"/>
      <c r="FH116" s="43"/>
      <c r="FI116" s="43"/>
      <c r="FJ116" s="43"/>
      <c r="FK116" s="43"/>
      <c r="FL116" s="43"/>
      <c r="FM116" s="43"/>
      <c r="FN116" s="43"/>
      <c r="FO116" s="43"/>
      <c r="FP116" s="43"/>
      <c r="FQ116" s="43"/>
      <c r="FR116" s="43"/>
      <c r="FS116" s="43"/>
      <c r="FT116" s="43"/>
      <c r="FU116" s="43"/>
      <c r="FV116" s="43"/>
      <c r="FW116" s="43"/>
      <c r="FX116" s="43"/>
      <c r="FY116" s="43"/>
      <c r="FZ116" s="43"/>
      <c r="GA116" s="43"/>
      <c r="GB116" s="43"/>
      <c r="GC116" s="43"/>
      <c r="GD116" s="43"/>
      <c r="GE116" s="43"/>
      <c r="GF116" s="43"/>
      <c r="GG116" s="43"/>
      <c r="GH116" s="43"/>
      <c r="GI116" s="43"/>
      <c r="GJ116" s="43"/>
      <c r="GK116" s="43"/>
      <c r="GL116" s="43"/>
      <c r="GM116" s="43"/>
      <c r="GN116" s="43"/>
      <c r="GO116" s="43"/>
      <c r="GP116" s="43"/>
      <c r="GQ116" s="43"/>
      <c r="GR116" s="43"/>
      <c r="GS116" s="43"/>
      <c r="GT116" s="43"/>
      <c r="GU116" s="43"/>
      <c r="GV116" s="43"/>
      <c r="GW116" s="43"/>
      <c r="GX116" s="43"/>
      <c r="GY116" s="43"/>
      <c r="GZ116" s="43"/>
      <c r="HA116" s="43"/>
      <c r="HB116" s="43"/>
      <c r="HC116" s="43"/>
      <c r="HD116" s="43"/>
      <c r="HE116" s="43"/>
      <c r="HF116" s="43"/>
      <c r="HG116" s="43"/>
      <c r="HH116" s="43"/>
      <c r="HI116" s="43"/>
      <c r="HJ116" s="43"/>
      <c r="HK116" s="43"/>
      <c r="HL116" s="43"/>
      <c r="HM116" s="43"/>
      <c r="HN116" s="43"/>
      <c r="HO116" s="43"/>
      <c r="HP116" s="43"/>
      <c r="HQ116" s="43"/>
      <c r="HR116" s="43"/>
      <c r="HS116" s="43"/>
      <c r="HT116" s="43"/>
      <c r="HU116" s="43"/>
      <c r="HV116" s="43"/>
      <c r="HW116" s="43"/>
      <c r="HX116" s="43"/>
      <c r="HY116" s="43"/>
      <c r="HZ116" s="43"/>
      <c r="IA116" s="43"/>
      <c r="IB116" s="43"/>
      <c r="IC116" s="43"/>
      <c r="ID116" s="43"/>
      <c r="IE116" s="43"/>
      <c r="IF116" s="43"/>
      <c r="IG116" s="43"/>
      <c r="IH116" s="43"/>
      <c r="II116" s="43"/>
      <c r="IJ116" s="43"/>
      <c r="IK116" s="43"/>
      <c r="IL116" s="43"/>
      <c r="IM116" s="43"/>
      <c r="IN116" s="43"/>
      <c r="IO116" s="43"/>
      <c r="IP116" s="43"/>
      <c r="IQ116" s="43"/>
      <c r="IR116" s="43"/>
      <c r="IS116" s="43"/>
      <c r="IT116" s="43"/>
      <c r="IU116" s="43"/>
      <c r="IV116" s="43"/>
    </row>
    <row r="117" spans="1:256" ht="15">
      <c r="A117" s="58">
        <v>4</v>
      </c>
      <c r="B117" s="59" t="s">
        <v>54</v>
      </c>
      <c r="C117" s="11">
        <f>C118</f>
        <v>43</v>
      </c>
      <c r="D117" s="11">
        <f aca="true" t="shared" si="19" ref="D117:R117">D118</f>
        <v>0</v>
      </c>
      <c r="E117" s="11">
        <f t="shared" si="19"/>
        <v>0</v>
      </c>
      <c r="F117" s="11">
        <f t="shared" si="19"/>
        <v>0</v>
      </c>
      <c r="G117" s="11">
        <f t="shared" si="19"/>
        <v>0</v>
      </c>
      <c r="H117" s="11">
        <f t="shared" si="19"/>
        <v>0</v>
      </c>
      <c r="I117" s="11">
        <f t="shared" si="19"/>
        <v>0</v>
      </c>
      <c r="J117" s="11">
        <f t="shared" si="19"/>
        <v>0</v>
      </c>
      <c r="K117" s="11">
        <f t="shared" si="19"/>
        <v>0</v>
      </c>
      <c r="L117" s="11">
        <f t="shared" si="19"/>
        <v>0</v>
      </c>
      <c r="M117" s="11">
        <f t="shared" si="19"/>
        <v>0</v>
      </c>
      <c r="N117" s="11">
        <f t="shared" si="19"/>
        <v>0</v>
      </c>
      <c r="O117" s="11">
        <f t="shared" si="19"/>
        <v>0</v>
      </c>
      <c r="P117" s="11">
        <f t="shared" si="19"/>
        <v>43</v>
      </c>
      <c r="Q117" s="11">
        <f t="shared" si="19"/>
        <v>0</v>
      </c>
      <c r="R117" s="11">
        <f t="shared" si="19"/>
        <v>0</v>
      </c>
      <c r="S117" s="89"/>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c r="EQ117" s="41"/>
      <c r="ER117" s="41"/>
      <c r="ES117" s="41"/>
      <c r="ET117" s="41"/>
      <c r="EU117" s="41"/>
      <c r="EV117" s="41"/>
      <c r="EW117" s="41"/>
      <c r="EX117" s="41"/>
      <c r="EY117" s="41"/>
      <c r="EZ117" s="41"/>
      <c r="FA117" s="41"/>
      <c r="FB117" s="41"/>
      <c r="FC117" s="41"/>
      <c r="FD117" s="41"/>
      <c r="FE117" s="41"/>
      <c r="FF117" s="41"/>
      <c r="FG117" s="41"/>
      <c r="FH117" s="41"/>
      <c r="FI117" s="41"/>
      <c r="FJ117" s="41"/>
      <c r="FK117" s="41"/>
      <c r="FL117" s="41"/>
      <c r="FM117" s="41"/>
      <c r="FN117" s="41"/>
      <c r="FO117" s="41"/>
      <c r="FP117" s="41"/>
      <c r="FQ117" s="41"/>
      <c r="FR117" s="41"/>
      <c r="FS117" s="41"/>
      <c r="FT117" s="41"/>
      <c r="FU117" s="41"/>
      <c r="FV117" s="41"/>
      <c r="FW117" s="41"/>
      <c r="FX117" s="41"/>
      <c r="FY117" s="41"/>
      <c r="FZ117" s="41"/>
      <c r="GA117" s="41"/>
      <c r="GB117" s="41"/>
      <c r="GC117" s="41"/>
      <c r="GD117" s="41"/>
      <c r="GE117" s="41"/>
      <c r="GF117" s="41"/>
      <c r="GG117" s="41"/>
      <c r="GH117" s="41"/>
      <c r="GI117" s="41"/>
      <c r="GJ117" s="41"/>
      <c r="GK117" s="41"/>
      <c r="GL117" s="41"/>
      <c r="GM117" s="41"/>
      <c r="GN117" s="41"/>
      <c r="GO117" s="41"/>
      <c r="GP117" s="41"/>
      <c r="GQ117" s="41"/>
      <c r="GR117" s="41"/>
      <c r="GS117" s="41"/>
      <c r="GT117" s="41"/>
      <c r="GU117" s="41"/>
      <c r="GV117" s="41"/>
      <c r="GW117" s="41"/>
      <c r="GX117" s="41"/>
      <c r="GY117" s="41"/>
      <c r="GZ117" s="41"/>
      <c r="HA117" s="41"/>
      <c r="HB117" s="41"/>
      <c r="HC117" s="41"/>
      <c r="HD117" s="41"/>
      <c r="HE117" s="41"/>
      <c r="HF117" s="41"/>
      <c r="HG117" s="41"/>
      <c r="HH117" s="41"/>
      <c r="HI117" s="41"/>
      <c r="HJ117" s="41"/>
      <c r="HK117" s="41"/>
      <c r="HL117" s="41"/>
      <c r="HM117" s="41"/>
      <c r="HN117" s="41"/>
      <c r="HO117" s="41"/>
      <c r="HP117" s="41"/>
      <c r="HQ117" s="41"/>
      <c r="HR117" s="41"/>
      <c r="HS117" s="41"/>
      <c r="HT117" s="41"/>
      <c r="HU117" s="41"/>
      <c r="HV117" s="41"/>
      <c r="HW117" s="41"/>
      <c r="HX117" s="41"/>
      <c r="HY117" s="41"/>
      <c r="HZ117" s="41"/>
      <c r="IA117" s="41"/>
      <c r="IB117" s="41"/>
      <c r="IC117" s="41"/>
      <c r="ID117" s="41"/>
      <c r="IE117" s="41"/>
      <c r="IF117" s="41"/>
      <c r="IG117" s="41"/>
      <c r="IH117" s="41"/>
      <c r="II117" s="41"/>
      <c r="IJ117" s="41"/>
      <c r="IK117" s="41"/>
      <c r="IL117" s="41"/>
      <c r="IM117" s="41"/>
      <c r="IN117" s="41"/>
      <c r="IO117" s="41"/>
      <c r="IP117" s="41"/>
      <c r="IQ117" s="41"/>
      <c r="IR117" s="41"/>
      <c r="IS117" s="41"/>
      <c r="IT117" s="41"/>
      <c r="IU117" s="41"/>
      <c r="IV117" s="41"/>
    </row>
    <row r="118" spans="1:256" ht="15">
      <c r="A118" s="54"/>
      <c r="B118" s="55" t="s">
        <v>77</v>
      </c>
      <c r="C118" s="6">
        <f>SUM(D118:M118)+SUM(P118:R118)</f>
        <v>43</v>
      </c>
      <c r="D118" s="52"/>
      <c r="E118" s="52"/>
      <c r="F118" s="52"/>
      <c r="G118" s="52"/>
      <c r="H118" s="52"/>
      <c r="I118" s="52"/>
      <c r="J118" s="52"/>
      <c r="K118" s="52"/>
      <c r="L118" s="52"/>
      <c r="M118" s="52"/>
      <c r="N118" s="52"/>
      <c r="O118" s="52"/>
      <c r="P118" s="52">
        <v>43</v>
      </c>
      <c r="Q118" s="52"/>
      <c r="R118" s="52"/>
      <c r="S118" s="89"/>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c r="DH118" s="43"/>
      <c r="DI118" s="43"/>
      <c r="DJ118" s="43"/>
      <c r="DK118" s="43"/>
      <c r="DL118" s="43"/>
      <c r="DM118" s="43"/>
      <c r="DN118" s="43"/>
      <c r="DO118" s="43"/>
      <c r="DP118" s="43"/>
      <c r="DQ118" s="43"/>
      <c r="DR118" s="43"/>
      <c r="DS118" s="43"/>
      <c r="DT118" s="43"/>
      <c r="DU118" s="43"/>
      <c r="DV118" s="43"/>
      <c r="DW118" s="43"/>
      <c r="DX118" s="43"/>
      <c r="DY118" s="43"/>
      <c r="DZ118" s="43"/>
      <c r="EA118" s="43"/>
      <c r="EB118" s="43"/>
      <c r="EC118" s="43"/>
      <c r="ED118" s="43"/>
      <c r="EE118" s="43"/>
      <c r="EF118" s="43"/>
      <c r="EG118" s="43"/>
      <c r="EH118" s="43"/>
      <c r="EI118" s="43"/>
      <c r="EJ118" s="43"/>
      <c r="EK118" s="43"/>
      <c r="EL118" s="43"/>
      <c r="EM118" s="43"/>
      <c r="EN118" s="43"/>
      <c r="EO118" s="43"/>
      <c r="EP118" s="43"/>
      <c r="EQ118" s="43"/>
      <c r="ER118" s="43"/>
      <c r="ES118" s="43"/>
      <c r="ET118" s="43"/>
      <c r="EU118" s="43"/>
      <c r="EV118" s="43"/>
      <c r="EW118" s="43"/>
      <c r="EX118" s="43"/>
      <c r="EY118" s="43"/>
      <c r="EZ118" s="43"/>
      <c r="FA118" s="43"/>
      <c r="FB118" s="43"/>
      <c r="FC118" s="43"/>
      <c r="FD118" s="43"/>
      <c r="FE118" s="43"/>
      <c r="FF118" s="43"/>
      <c r="FG118" s="43"/>
      <c r="FH118" s="43"/>
      <c r="FI118" s="43"/>
      <c r="FJ118" s="43"/>
      <c r="FK118" s="43"/>
      <c r="FL118" s="43"/>
      <c r="FM118" s="43"/>
      <c r="FN118" s="43"/>
      <c r="FO118" s="43"/>
      <c r="FP118" s="43"/>
      <c r="FQ118" s="43"/>
      <c r="FR118" s="43"/>
      <c r="FS118" s="43"/>
      <c r="FT118" s="43"/>
      <c r="FU118" s="43"/>
      <c r="FV118" s="43"/>
      <c r="FW118" s="43"/>
      <c r="FX118" s="43"/>
      <c r="FY118" s="43"/>
      <c r="FZ118" s="43"/>
      <c r="GA118" s="43"/>
      <c r="GB118" s="43"/>
      <c r="GC118" s="43"/>
      <c r="GD118" s="43"/>
      <c r="GE118" s="43"/>
      <c r="GF118" s="43"/>
      <c r="GG118" s="43"/>
      <c r="GH118" s="43"/>
      <c r="GI118" s="43"/>
      <c r="GJ118" s="43"/>
      <c r="GK118" s="43"/>
      <c r="GL118" s="43"/>
      <c r="GM118" s="43"/>
      <c r="GN118" s="43"/>
      <c r="GO118" s="43"/>
      <c r="GP118" s="43"/>
      <c r="GQ118" s="43"/>
      <c r="GR118" s="43"/>
      <c r="GS118" s="43"/>
      <c r="GT118" s="43"/>
      <c r="GU118" s="43"/>
      <c r="GV118" s="43"/>
      <c r="GW118" s="43"/>
      <c r="GX118" s="43"/>
      <c r="GY118" s="43"/>
      <c r="GZ118" s="43"/>
      <c r="HA118" s="43"/>
      <c r="HB118" s="43"/>
      <c r="HC118" s="43"/>
      <c r="HD118" s="43"/>
      <c r="HE118" s="43"/>
      <c r="HF118" s="43"/>
      <c r="HG118" s="43"/>
      <c r="HH118" s="43"/>
      <c r="HI118" s="43"/>
      <c r="HJ118" s="43"/>
      <c r="HK118" s="43"/>
      <c r="HL118" s="43"/>
      <c r="HM118" s="43"/>
      <c r="HN118" s="43"/>
      <c r="HO118" s="43"/>
      <c r="HP118" s="43"/>
      <c r="HQ118" s="43"/>
      <c r="HR118" s="43"/>
      <c r="HS118" s="43"/>
      <c r="HT118" s="43"/>
      <c r="HU118" s="43"/>
      <c r="HV118" s="43"/>
      <c r="HW118" s="43"/>
      <c r="HX118" s="43"/>
      <c r="HY118" s="43"/>
      <c r="HZ118" s="43"/>
      <c r="IA118" s="43"/>
      <c r="IB118" s="43"/>
      <c r="IC118" s="43"/>
      <c r="ID118" s="43"/>
      <c r="IE118" s="43"/>
      <c r="IF118" s="43"/>
      <c r="IG118" s="43"/>
      <c r="IH118" s="43"/>
      <c r="II118" s="43"/>
      <c r="IJ118" s="43"/>
      <c r="IK118" s="43"/>
      <c r="IL118" s="43"/>
      <c r="IM118" s="43"/>
      <c r="IN118" s="43"/>
      <c r="IO118" s="43"/>
      <c r="IP118" s="43"/>
      <c r="IQ118" s="43"/>
      <c r="IR118" s="43"/>
      <c r="IS118" s="43"/>
      <c r="IT118" s="43"/>
      <c r="IU118" s="43"/>
      <c r="IV118" s="43"/>
    </row>
    <row r="119" spans="1:256" ht="15">
      <c r="A119" s="58">
        <v>5</v>
      </c>
      <c r="B119" s="59" t="s">
        <v>18</v>
      </c>
      <c r="C119" s="11">
        <f>SUM(C120:C121)</f>
        <v>218</v>
      </c>
      <c r="D119" s="11">
        <f aca="true" t="shared" si="20" ref="D119:R119">SUM(D120:D121)</f>
        <v>218</v>
      </c>
      <c r="E119" s="11">
        <f t="shared" si="20"/>
        <v>0</v>
      </c>
      <c r="F119" s="11">
        <f t="shared" si="20"/>
        <v>0</v>
      </c>
      <c r="G119" s="11">
        <f t="shared" si="20"/>
        <v>0</v>
      </c>
      <c r="H119" s="11">
        <f t="shared" si="20"/>
        <v>0</v>
      </c>
      <c r="I119" s="11">
        <f t="shared" si="20"/>
        <v>0</v>
      </c>
      <c r="J119" s="11">
        <f t="shared" si="20"/>
        <v>0</v>
      </c>
      <c r="K119" s="11">
        <f t="shared" si="20"/>
        <v>0</v>
      </c>
      <c r="L119" s="11">
        <f t="shared" si="20"/>
        <v>0</v>
      </c>
      <c r="M119" s="11">
        <f t="shared" si="20"/>
        <v>0</v>
      </c>
      <c r="N119" s="11">
        <f t="shared" si="20"/>
        <v>0</v>
      </c>
      <c r="O119" s="11">
        <f t="shared" si="20"/>
        <v>0</v>
      </c>
      <c r="P119" s="11">
        <f t="shared" si="20"/>
        <v>0</v>
      </c>
      <c r="Q119" s="11">
        <f t="shared" si="20"/>
        <v>0</v>
      </c>
      <c r="R119" s="11">
        <f t="shared" si="20"/>
        <v>0</v>
      </c>
      <c r="S119" s="89"/>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c r="EQ119" s="41"/>
      <c r="ER119" s="41"/>
      <c r="ES119" s="41"/>
      <c r="ET119" s="41"/>
      <c r="EU119" s="41"/>
      <c r="EV119" s="41"/>
      <c r="EW119" s="41"/>
      <c r="EX119" s="41"/>
      <c r="EY119" s="41"/>
      <c r="EZ119" s="41"/>
      <c r="FA119" s="41"/>
      <c r="FB119" s="41"/>
      <c r="FC119" s="41"/>
      <c r="FD119" s="41"/>
      <c r="FE119" s="41"/>
      <c r="FF119" s="41"/>
      <c r="FG119" s="41"/>
      <c r="FH119" s="41"/>
      <c r="FI119" s="41"/>
      <c r="FJ119" s="41"/>
      <c r="FK119" s="41"/>
      <c r="FL119" s="41"/>
      <c r="FM119" s="41"/>
      <c r="FN119" s="41"/>
      <c r="FO119" s="41"/>
      <c r="FP119" s="41"/>
      <c r="FQ119" s="41"/>
      <c r="FR119" s="41"/>
      <c r="FS119" s="41"/>
      <c r="FT119" s="41"/>
      <c r="FU119" s="41"/>
      <c r="FV119" s="41"/>
      <c r="FW119" s="41"/>
      <c r="FX119" s="41"/>
      <c r="FY119" s="41"/>
      <c r="FZ119" s="41"/>
      <c r="GA119" s="41"/>
      <c r="GB119" s="41"/>
      <c r="GC119" s="41"/>
      <c r="GD119" s="41"/>
      <c r="GE119" s="41"/>
      <c r="GF119" s="41"/>
      <c r="GG119" s="41"/>
      <c r="GH119" s="41"/>
      <c r="GI119" s="41"/>
      <c r="GJ119" s="41"/>
      <c r="GK119" s="41"/>
      <c r="GL119" s="41"/>
      <c r="GM119" s="41"/>
      <c r="GN119" s="41"/>
      <c r="GO119" s="41"/>
      <c r="GP119" s="41"/>
      <c r="GQ119" s="41"/>
      <c r="GR119" s="41"/>
      <c r="GS119" s="41"/>
      <c r="GT119" s="41"/>
      <c r="GU119" s="41"/>
      <c r="GV119" s="41"/>
      <c r="GW119" s="41"/>
      <c r="GX119" s="41"/>
      <c r="GY119" s="41"/>
      <c r="GZ119" s="41"/>
      <c r="HA119" s="41"/>
      <c r="HB119" s="41"/>
      <c r="HC119" s="41"/>
      <c r="HD119" s="41"/>
      <c r="HE119" s="41"/>
      <c r="HF119" s="41"/>
      <c r="HG119" s="41"/>
      <c r="HH119" s="41"/>
      <c r="HI119" s="41"/>
      <c r="HJ119" s="41"/>
      <c r="HK119" s="41"/>
      <c r="HL119" s="41"/>
      <c r="HM119" s="41"/>
      <c r="HN119" s="41"/>
      <c r="HO119" s="41"/>
      <c r="HP119" s="41"/>
      <c r="HQ119" s="41"/>
      <c r="HR119" s="41"/>
      <c r="HS119" s="41"/>
      <c r="HT119" s="41"/>
      <c r="HU119" s="41"/>
      <c r="HV119" s="41"/>
      <c r="HW119" s="41"/>
      <c r="HX119" s="41"/>
      <c r="HY119" s="41"/>
      <c r="HZ119" s="41"/>
      <c r="IA119" s="41"/>
      <c r="IB119" s="41"/>
      <c r="IC119" s="41"/>
      <c r="ID119" s="41"/>
      <c r="IE119" s="41"/>
      <c r="IF119" s="41"/>
      <c r="IG119" s="41"/>
      <c r="IH119" s="41"/>
      <c r="II119" s="41"/>
      <c r="IJ119" s="41"/>
      <c r="IK119" s="41"/>
      <c r="IL119" s="41"/>
      <c r="IM119" s="41"/>
      <c r="IN119" s="41"/>
      <c r="IO119" s="41"/>
      <c r="IP119" s="41"/>
      <c r="IQ119" s="41"/>
      <c r="IR119" s="41"/>
      <c r="IS119" s="41"/>
      <c r="IT119" s="41"/>
      <c r="IU119" s="41"/>
      <c r="IV119" s="41"/>
    </row>
    <row r="120" spans="1:256" ht="15">
      <c r="A120" s="54"/>
      <c r="B120" s="55" t="s">
        <v>77</v>
      </c>
      <c r="C120" s="6">
        <f>SUM(D120:M120)+SUM(P120:R120)</f>
        <v>0</v>
      </c>
      <c r="D120" s="57"/>
      <c r="E120" s="57"/>
      <c r="F120" s="57"/>
      <c r="G120" s="57"/>
      <c r="H120" s="57"/>
      <c r="I120" s="57"/>
      <c r="J120" s="57"/>
      <c r="K120" s="57"/>
      <c r="L120" s="57"/>
      <c r="M120" s="57"/>
      <c r="N120" s="57"/>
      <c r="O120" s="57"/>
      <c r="P120" s="57"/>
      <c r="Q120" s="57"/>
      <c r="R120" s="57"/>
      <c r="S120" s="89"/>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c r="DL120" s="43"/>
      <c r="DM120" s="43"/>
      <c r="DN120" s="43"/>
      <c r="DO120" s="43"/>
      <c r="DP120" s="43"/>
      <c r="DQ120" s="43"/>
      <c r="DR120" s="43"/>
      <c r="DS120" s="43"/>
      <c r="DT120" s="43"/>
      <c r="DU120" s="43"/>
      <c r="DV120" s="43"/>
      <c r="DW120" s="43"/>
      <c r="DX120" s="43"/>
      <c r="DY120" s="43"/>
      <c r="DZ120" s="43"/>
      <c r="EA120" s="43"/>
      <c r="EB120" s="43"/>
      <c r="EC120" s="43"/>
      <c r="ED120" s="43"/>
      <c r="EE120" s="43"/>
      <c r="EF120" s="43"/>
      <c r="EG120" s="43"/>
      <c r="EH120" s="43"/>
      <c r="EI120" s="43"/>
      <c r="EJ120" s="43"/>
      <c r="EK120" s="43"/>
      <c r="EL120" s="43"/>
      <c r="EM120" s="43"/>
      <c r="EN120" s="43"/>
      <c r="EO120" s="43"/>
      <c r="EP120" s="43"/>
      <c r="EQ120" s="43"/>
      <c r="ER120" s="43"/>
      <c r="ES120" s="43"/>
      <c r="ET120" s="43"/>
      <c r="EU120" s="43"/>
      <c r="EV120" s="43"/>
      <c r="EW120" s="43"/>
      <c r="EX120" s="43"/>
      <c r="EY120" s="43"/>
      <c r="EZ120" s="43"/>
      <c r="FA120" s="43"/>
      <c r="FB120" s="43"/>
      <c r="FC120" s="43"/>
      <c r="FD120" s="43"/>
      <c r="FE120" s="43"/>
      <c r="FF120" s="43"/>
      <c r="FG120" s="43"/>
      <c r="FH120" s="43"/>
      <c r="FI120" s="43"/>
      <c r="FJ120" s="43"/>
      <c r="FK120" s="43"/>
      <c r="FL120" s="43"/>
      <c r="FM120" s="43"/>
      <c r="FN120" s="43"/>
      <c r="FO120" s="43"/>
      <c r="FP120" s="43"/>
      <c r="FQ120" s="43"/>
      <c r="FR120" s="43"/>
      <c r="FS120" s="43"/>
      <c r="FT120" s="43"/>
      <c r="FU120" s="43"/>
      <c r="FV120" s="43"/>
      <c r="FW120" s="43"/>
      <c r="FX120" s="43"/>
      <c r="FY120" s="43"/>
      <c r="FZ120" s="43"/>
      <c r="GA120" s="43"/>
      <c r="GB120" s="43"/>
      <c r="GC120" s="43"/>
      <c r="GD120" s="43"/>
      <c r="GE120" s="43"/>
      <c r="GF120" s="43"/>
      <c r="GG120" s="43"/>
      <c r="GH120" s="43"/>
      <c r="GI120" s="43"/>
      <c r="GJ120" s="43"/>
      <c r="GK120" s="43"/>
      <c r="GL120" s="43"/>
      <c r="GM120" s="43"/>
      <c r="GN120" s="43"/>
      <c r="GO120" s="43"/>
      <c r="GP120" s="43"/>
      <c r="GQ120" s="43"/>
      <c r="GR120" s="43"/>
      <c r="GS120" s="43"/>
      <c r="GT120" s="43"/>
      <c r="GU120" s="43"/>
      <c r="GV120" s="43"/>
      <c r="GW120" s="43"/>
      <c r="GX120" s="43"/>
      <c r="GY120" s="43"/>
      <c r="GZ120" s="43"/>
      <c r="HA120" s="43"/>
      <c r="HB120" s="43"/>
      <c r="HC120" s="43"/>
      <c r="HD120" s="43"/>
      <c r="HE120" s="43"/>
      <c r="HF120" s="43"/>
      <c r="HG120" s="43"/>
      <c r="HH120" s="43"/>
      <c r="HI120" s="43"/>
      <c r="HJ120" s="43"/>
      <c r="HK120" s="43"/>
      <c r="HL120" s="43"/>
      <c r="HM120" s="43"/>
      <c r="HN120" s="43"/>
      <c r="HO120" s="43"/>
      <c r="HP120" s="43"/>
      <c r="HQ120" s="43"/>
      <c r="HR120" s="43"/>
      <c r="HS120" s="43"/>
      <c r="HT120" s="43"/>
      <c r="HU120" s="43"/>
      <c r="HV120" s="43"/>
      <c r="HW120" s="43"/>
      <c r="HX120" s="43"/>
      <c r="HY120" s="43"/>
      <c r="HZ120" s="43"/>
      <c r="IA120" s="43"/>
      <c r="IB120" s="43"/>
      <c r="IC120" s="43"/>
      <c r="ID120" s="43"/>
      <c r="IE120" s="43"/>
      <c r="IF120" s="43"/>
      <c r="IG120" s="43"/>
      <c r="IH120" s="43"/>
      <c r="II120" s="43"/>
      <c r="IJ120" s="43"/>
      <c r="IK120" s="43"/>
      <c r="IL120" s="43"/>
      <c r="IM120" s="43"/>
      <c r="IN120" s="43"/>
      <c r="IO120" s="43"/>
      <c r="IP120" s="43"/>
      <c r="IQ120" s="43"/>
      <c r="IR120" s="43"/>
      <c r="IS120" s="43"/>
      <c r="IT120" s="43"/>
      <c r="IU120" s="43"/>
      <c r="IV120" s="43"/>
    </row>
    <row r="121" spans="1:256" ht="27">
      <c r="A121" s="54"/>
      <c r="B121" s="56" t="s">
        <v>126</v>
      </c>
      <c r="C121" s="6">
        <f>SUM(D121:M121)+SUM(P121:R121)</f>
        <v>218</v>
      </c>
      <c r="D121" s="57">
        <v>218</v>
      </c>
      <c r="E121" s="57"/>
      <c r="F121" s="57"/>
      <c r="G121" s="57"/>
      <c r="H121" s="57"/>
      <c r="I121" s="57"/>
      <c r="J121" s="57"/>
      <c r="K121" s="57"/>
      <c r="L121" s="57"/>
      <c r="M121" s="57"/>
      <c r="N121" s="57"/>
      <c r="O121" s="57"/>
      <c r="P121" s="57"/>
      <c r="Q121" s="57"/>
      <c r="R121" s="57"/>
      <c r="S121" s="89"/>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c r="DH121" s="43"/>
      <c r="DI121" s="43"/>
      <c r="DJ121" s="43"/>
      <c r="DK121" s="43"/>
      <c r="DL121" s="43"/>
      <c r="DM121" s="43"/>
      <c r="DN121" s="43"/>
      <c r="DO121" s="43"/>
      <c r="DP121" s="43"/>
      <c r="DQ121" s="43"/>
      <c r="DR121" s="43"/>
      <c r="DS121" s="43"/>
      <c r="DT121" s="43"/>
      <c r="DU121" s="43"/>
      <c r="DV121" s="43"/>
      <c r="DW121" s="43"/>
      <c r="DX121" s="43"/>
      <c r="DY121" s="43"/>
      <c r="DZ121" s="43"/>
      <c r="EA121" s="43"/>
      <c r="EB121" s="43"/>
      <c r="EC121" s="43"/>
      <c r="ED121" s="43"/>
      <c r="EE121" s="43"/>
      <c r="EF121" s="43"/>
      <c r="EG121" s="43"/>
      <c r="EH121" s="43"/>
      <c r="EI121" s="43"/>
      <c r="EJ121" s="43"/>
      <c r="EK121" s="43"/>
      <c r="EL121" s="43"/>
      <c r="EM121" s="43"/>
      <c r="EN121" s="43"/>
      <c r="EO121" s="43"/>
      <c r="EP121" s="43"/>
      <c r="EQ121" s="43"/>
      <c r="ER121" s="43"/>
      <c r="ES121" s="43"/>
      <c r="ET121" s="43"/>
      <c r="EU121" s="43"/>
      <c r="EV121" s="43"/>
      <c r="EW121" s="43"/>
      <c r="EX121" s="43"/>
      <c r="EY121" s="43"/>
      <c r="EZ121" s="43"/>
      <c r="FA121" s="43"/>
      <c r="FB121" s="43"/>
      <c r="FC121" s="43"/>
      <c r="FD121" s="43"/>
      <c r="FE121" s="43"/>
      <c r="FF121" s="43"/>
      <c r="FG121" s="43"/>
      <c r="FH121" s="43"/>
      <c r="FI121" s="43"/>
      <c r="FJ121" s="43"/>
      <c r="FK121" s="43"/>
      <c r="FL121" s="43"/>
      <c r="FM121" s="43"/>
      <c r="FN121" s="43"/>
      <c r="FO121" s="43"/>
      <c r="FP121" s="43"/>
      <c r="FQ121" s="43"/>
      <c r="FR121" s="43"/>
      <c r="FS121" s="43"/>
      <c r="FT121" s="43"/>
      <c r="FU121" s="43"/>
      <c r="FV121" s="43"/>
      <c r="FW121" s="43"/>
      <c r="FX121" s="43"/>
      <c r="FY121" s="43"/>
      <c r="FZ121" s="43"/>
      <c r="GA121" s="43"/>
      <c r="GB121" s="43"/>
      <c r="GC121" s="43"/>
      <c r="GD121" s="43"/>
      <c r="GE121" s="43"/>
      <c r="GF121" s="43"/>
      <c r="GG121" s="43"/>
      <c r="GH121" s="43"/>
      <c r="GI121" s="43"/>
      <c r="GJ121" s="43"/>
      <c r="GK121" s="43"/>
      <c r="GL121" s="43"/>
      <c r="GM121" s="43"/>
      <c r="GN121" s="43"/>
      <c r="GO121" s="43"/>
      <c r="GP121" s="43"/>
      <c r="GQ121" s="43"/>
      <c r="GR121" s="43"/>
      <c r="GS121" s="43"/>
      <c r="GT121" s="43"/>
      <c r="GU121" s="43"/>
      <c r="GV121" s="43"/>
      <c r="GW121" s="43"/>
      <c r="GX121" s="43"/>
      <c r="GY121" s="43"/>
      <c r="GZ121" s="43"/>
      <c r="HA121" s="43"/>
      <c r="HB121" s="43"/>
      <c r="HC121" s="43"/>
      <c r="HD121" s="43"/>
      <c r="HE121" s="43"/>
      <c r="HF121" s="43"/>
      <c r="HG121" s="43"/>
      <c r="HH121" s="43"/>
      <c r="HI121" s="43"/>
      <c r="HJ121" s="43"/>
      <c r="HK121" s="43"/>
      <c r="HL121" s="43"/>
      <c r="HM121" s="43"/>
      <c r="HN121" s="43"/>
      <c r="HO121" s="43"/>
      <c r="HP121" s="43"/>
      <c r="HQ121" s="43"/>
      <c r="HR121" s="43"/>
      <c r="HS121" s="43"/>
      <c r="HT121" s="43"/>
      <c r="HU121" s="43"/>
      <c r="HV121" s="43"/>
      <c r="HW121" s="43"/>
      <c r="HX121" s="43"/>
      <c r="HY121" s="43"/>
      <c r="HZ121" s="43"/>
      <c r="IA121" s="43"/>
      <c r="IB121" s="43"/>
      <c r="IC121" s="43"/>
      <c r="ID121" s="43"/>
      <c r="IE121" s="43"/>
      <c r="IF121" s="43"/>
      <c r="IG121" s="43"/>
      <c r="IH121" s="43"/>
      <c r="II121" s="43"/>
      <c r="IJ121" s="43"/>
      <c r="IK121" s="43"/>
      <c r="IL121" s="43"/>
      <c r="IM121" s="43"/>
      <c r="IN121" s="43"/>
      <c r="IO121" s="43"/>
      <c r="IP121" s="43"/>
      <c r="IQ121" s="43"/>
      <c r="IR121" s="43"/>
      <c r="IS121" s="43"/>
      <c r="IT121" s="43"/>
      <c r="IU121" s="43"/>
      <c r="IV121" s="43"/>
    </row>
    <row r="122" spans="1:256" ht="15">
      <c r="A122" s="58">
        <v>6</v>
      </c>
      <c r="B122" s="59" t="s">
        <v>14</v>
      </c>
      <c r="C122" s="11">
        <f>SUM(C123:C125)</f>
        <v>296</v>
      </c>
      <c r="D122" s="11">
        <f aca="true" t="shared" si="21" ref="D122:R122">SUM(D123:D125)</f>
        <v>0</v>
      </c>
      <c r="E122" s="11">
        <f t="shared" si="21"/>
        <v>0</v>
      </c>
      <c r="F122" s="11">
        <f t="shared" si="21"/>
        <v>0</v>
      </c>
      <c r="G122" s="11">
        <f t="shared" si="21"/>
        <v>0</v>
      </c>
      <c r="H122" s="11">
        <f t="shared" si="21"/>
        <v>204</v>
      </c>
      <c r="I122" s="11">
        <f t="shared" si="21"/>
        <v>0</v>
      </c>
      <c r="J122" s="11">
        <f t="shared" si="21"/>
        <v>0</v>
      </c>
      <c r="K122" s="11">
        <f t="shared" si="21"/>
        <v>0</v>
      </c>
      <c r="L122" s="11">
        <f t="shared" si="21"/>
        <v>0</v>
      </c>
      <c r="M122" s="11">
        <f t="shared" si="21"/>
        <v>82</v>
      </c>
      <c r="N122" s="11">
        <f t="shared" si="21"/>
        <v>0</v>
      </c>
      <c r="O122" s="11">
        <f t="shared" si="21"/>
        <v>82</v>
      </c>
      <c r="P122" s="11">
        <f t="shared" si="21"/>
        <v>10</v>
      </c>
      <c r="Q122" s="11">
        <f t="shared" si="21"/>
        <v>0</v>
      </c>
      <c r="R122" s="11">
        <f t="shared" si="21"/>
        <v>0</v>
      </c>
      <c r="S122" s="89"/>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c r="EO122" s="41"/>
      <c r="EP122" s="41"/>
      <c r="EQ122" s="41"/>
      <c r="ER122" s="41"/>
      <c r="ES122" s="41"/>
      <c r="ET122" s="41"/>
      <c r="EU122" s="41"/>
      <c r="EV122" s="41"/>
      <c r="EW122" s="41"/>
      <c r="EX122" s="41"/>
      <c r="EY122" s="41"/>
      <c r="EZ122" s="41"/>
      <c r="FA122" s="41"/>
      <c r="FB122" s="41"/>
      <c r="FC122" s="41"/>
      <c r="FD122" s="41"/>
      <c r="FE122" s="41"/>
      <c r="FF122" s="41"/>
      <c r="FG122" s="41"/>
      <c r="FH122" s="41"/>
      <c r="FI122" s="41"/>
      <c r="FJ122" s="41"/>
      <c r="FK122" s="41"/>
      <c r="FL122" s="41"/>
      <c r="FM122" s="41"/>
      <c r="FN122" s="41"/>
      <c r="FO122" s="41"/>
      <c r="FP122" s="41"/>
      <c r="FQ122" s="41"/>
      <c r="FR122" s="41"/>
      <c r="FS122" s="41"/>
      <c r="FT122" s="41"/>
      <c r="FU122" s="41"/>
      <c r="FV122" s="41"/>
      <c r="FW122" s="41"/>
      <c r="FX122" s="41"/>
      <c r="FY122" s="41"/>
      <c r="FZ122" s="41"/>
      <c r="GA122" s="41"/>
      <c r="GB122" s="41"/>
      <c r="GC122" s="41"/>
      <c r="GD122" s="41"/>
      <c r="GE122" s="41"/>
      <c r="GF122" s="41"/>
      <c r="GG122" s="41"/>
      <c r="GH122" s="41"/>
      <c r="GI122" s="41"/>
      <c r="GJ122" s="41"/>
      <c r="GK122" s="41"/>
      <c r="GL122" s="41"/>
      <c r="GM122" s="41"/>
      <c r="GN122" s="41"/>
      <c r="GO122" s="41"/>
      <c r="GP122" s="41"/>
      <c r="GQ122" s="41"/>
      <c r="GR122" s="41"/>
      <c r="GS122" s="41"/>
      <c r="GT122" s="41"/>
      <c r="GU122" s="41"/>
      <c r="GV122" s="41"/>
      <c r="GW122" s="41"/>
      <c r="GX122" s="41"/>
      <c r="GY122" s="41"/>
      <c r="GZ122" s="41"/>
      <c r="HA122" s="41"/>
      <c r="HB122" s="41"/>
      <c r="HC122" s="41"/>
      <c r="HD122" s="41"/>
      <c r="HE122" s="41"/>
      <c r="HF122" s="41"/>
      <c r="HG122" s="41"/>
      <c r="HH122" s="41"/>
      <c r="HI122" s="41"/>
      <c r="HJ122" s="41"/>
      <c r="HK122" s="41"/>
      <c r="HL122" s="41"/>
      <c r="HM122" s="41"/>
      <c r="HN122" s="41"/>
      <c r="HO122" s="41"/>
      <c r="HP122" s="41"/>
      <c r="HQ122" s="41"/>
      <c r="HR122" s="41"/>
      <c r="HS122" s="41"/>
      <c r="HT122" s="41"/>
      <c r="HU122" s="41"/>
      <c r="HV122" s="41"/>
      <c r="HW122" s="41"/>
      <c r="HX122" s="41"/>
      <c r="HY122" s="41"/>
      <c r="HZ122" s="41"/>
      <c r="IA122" s="41"/>
      <c r="IB122" s="41"/>
      <c r="IC122" s="41"/>
      <c r="ID122" s="41"/>
      <c r="IE122" s="41"/>
      <c r="IF122" s="41"/>
      <c r="IG122" s="41"/>
      <c r="IH122" s="41"/>
      <c r="II122" s="41"/>
      <c r="IJ122" s="41"/>
      <c r="IK122" s="41"/>
      <c r="IL122" s="41"/>
      <c r="IM122" s="41"/>
      <c r="IN122" s="41"/>
      <c r="IO122" s="41"/>
      <c r="IP122" s="41"/>
      <c r="IQ122" s="41"/>
      <c r="IR122" s="41"/>
      <c r="IS122" s="41"/>
      <c r="IT122" s="41"/>
      <c r="IU122" s="41"/>
      <c r="IV122" s="41"/>
    </row>
    <row r="123" spans="1:256" ht="15">
      <c r="A123" s="54"/>
      <c r="B123" s="55" t="s">
        <v>120</v>
      </c>
      <c r="C123" s="6">
        <f>SUM(D123:M123)+SUM(P123:R123)</f>
        <v>204</v>
      </c>
      <c r="D123" s="3"/>
      <c r="E123" s="3"/>
      <c r="F123" s="3"/>
      <c r="G123" s="3"/>
      <c r="H123" s="3">
        <v>204</v>
      </c>
      <c r="I123" s="3"/>
      <c r="J123" s="3"/>
      <c r="K123" s="3"/>
      <c r="L123" s="3"/>
      <c r="M123" s="3"/>
      <c r="N123" s="3"/>
      <c r="O123" s="3"/>
      <c r="P123" s="3"/>
      <c r="Q123" s="3"/>
      <c r="R123" s="3"/>
      <c r="S123" s="89"/>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c r="FS123" s="43"/>
      <c r="FT123" s="43"/>
      <c r="FU123" s="43"/>
      <c r="FV123" s="43"/>
      <c r="FW123" s="43"/>
      <c r="FX123" s="43"/>
      <c r="FY123" s="43"/>
      <c r="FZ123" s="43"/>
      <c r="GA123" s="43"/>
      <c r="GB123" s="43"/>
      <c r="GC123" s="43"/>
      <c r="GD123" s="43"/>
      <c r="GE123" s="43"/>
      <c r="GF123" s="43"/>
      <c r="GG123" s="43"/>
      <c r="GH123" s="43"/>
      <c r="GI123" s="43"/>
      <c r="GJ123" s="43"/>
      <c r="GK123" s="43"/>
      <c r="GL123" s="43"/>
      <c r="GM123" s="43"/>
      <c r="GN123" s="43"/>
      <c r="GO123" s="43"/>
      <c r="GP123" s="43"/>
      <c r="GQ123" s="43"/>
      <c r="GR123" s="43"/>
      <c r="GS123" s="43"/>
      <c r="GT123" s="43"/>
      <c r="GU123" s="43"/>
      <c r="GV123" s="43"/>
      <c r="GW123" s="43"/>
      <c r="GX123" s="43"/>
      <c r="GY123" s="43"/>
      <c r="GZ123" s="43"/>
      <c r="HA123" s="43"/>
      <c r="HB123" s="43"/>
      <c r="HC123" s="43"/>
      <c r="HD123" s="43"/>
      <c r="HE123" s="43"/>
      <c r="HF123" s="43"/>
      <c r="HG123" s="43"/>
      <c r="HH123" s="43"/>
      <c r="HI123" s="43"/>
      <c r="HJ123" s="43"/>
      <c r="HK123" s="43"/>
      <c r="HL123" s="43"/>
      <c r="HM123" s="43"/>
      <c r="HN123" s="43"/>
      <c r="HO123" s="43"/>
      <c r="HP123" s="43"/>
      <c r="HQ123" s="43"/>
      <c r="HR123" s="43"/>
      <c r="HS123" s="43"/>
      <c r="HT123" s="43"/>
      <c r="HU123" s="43"/>
      <c r="HV123" s="43"/>
      <c r="HW123" s="43"/>
      <c r="HX123" s="43"/>
      <c r="HY123" s="43"/>
      <c r="HZ123" s="43"/>
      <c r="IA123" s="43"/>
      <c r="IB123" s="43"/>
      <c r="IC123" s="43"/>
      <c r="ID123" s="43"/>
      <c r="IE123" s="43"/>
      <c r="IF123" s="43"/>
      <c r="IG123" s="43"/>
      <c r="IH123" s="43"/>
      <c r="II123" s="43"/>
      <c r="IJ123" s="43"/>
      <c r="IK123" s="43"/>
      <c r="IL123" s="43"/>
      <c r="IM123" s="43"/>
      <c r="IN123" s="43"/>
      <c r="IO123" s="43"/>
      <c r="IP123" s="43"/>
      <c r="IQ123" s="43"/>
      <c r="IR123" s="43"/>
      <c r="IS123" s="43"/>
      <c r="IT123" s="43"/>
      <c r="IU123" s="43"/>
      <c r="IV123" s="43"/>
    </row>
    <row r="124" spans="1:256" ht="15">
      <c r="A124" s="54"/>
      <c r="B124" s="55" t="s">
        <v>77</v>
      </c>
      <c r="C124" s="6">
        <f>SUM(D124:M124)+SUM(P124:R124)</f>
        <v>10</v>
      </c>
      <c r="D124" s="52"/>
      <c r="E124" s="52"/>
      <c r="F124" s="52"/>
      <c r="G124" s="52"/>
      <c r="H124" s="52"/>
      <c r="I124" s="52"/>
      <c r="J124" s="52"/>
      <c r="K124" s="52"/>
      <c r="L124" s="52"/>
      <c r="M124" s="52"/>
      <c r="N124" s="52"/>
      <c r="O124" s="52"/>
      <c r="P124" s="52">
        <v>10</v>
      </c>
      <c r="Q124" s="52"/>
      <c r="R124" s="52"/>
      <c r="S124" s="89"/>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43"/>
      <c r="FF124" s="43"/>
      <c r="FG124" s="43"/>
      <c r="FH124" s="43"/>
      <c r="FI124" s="43"/>
      <c r="FJ124" s="43"/>
      <c r="FK124" s="43"/>
      <c r="FL124" s="43"/>
      <c r="FM124" s="43"/>
      <c r="FN124" s="43"/>
      <c r="FO124" s="43"/>
      <c r="FP124" s="43"/>
      <c r="FQ124" s="43"/>
      <c r="FR124" s="43"/>
      <c r="FS124" s="43"/>
      <c r="FT124" s="43"/>
      <c r="FU124" s="43"/>
      <c r="FV124" s="43"/>
      <c r="FW124" s="43"/>
      <c r="FX124" s="43"/>
      <c r="FY124" s="43"/>
      <c r="FZ124" s="43"/>
      <c r="GA124" s="43"/>
      <c r="GB124" s="43"/>
      <c r="GC124" s="43"/>
      <c r="GD124" s="43"/>
      <c r="GE124" s="43"/>
      <c r="GF124" s="43"/>
      <c r="GG124" s="43"/>
      <c r="GH124" s="43"/>
      <c r="GI124" s="43"/>
      <c r="GJ124" s="43"/>
      <c r="GK124" s="43"/>
      <c r="GL124" s="43"/>
      <c r="GM124" s="43"/>
      <c r="GN124" s="43"/>
      <c r="GO124" s="43"/>
      <c r="GP124" s="43"/>
      <c r="GQ124" s="43"/>
      <c r="GR124" s="43"/>
      <c r="GS124" s="43"/>
      <c r="GT124" s="43"/>
      <c r="GU124" s="43"/>
      <c r="GV124" s="43"/>
      <c r="GW124" s="43"/>
      <c r="GX124" s="43"/>
      <c r="GY124" s="43"/>
      <c r="GZ124" s="43"/>
      <c r="HA124" s="43"/>
      <c r="HB124" s="43"/>
      <c r="HC124" s="43"/>
      <c r="HD124" s="43"/>
      <c r="HE124" s="43"/>
      <c r="HF124" s="43"/>
      <c r="HG124" s="43"/>
      <c r="HH124" s="43"/>
      <c r="HI124" s="43"/>
      <c r="HJ124" s="43"/>
      <c r="HK124" s="43"/>
      <c r="HL124" s="43"/>
      <c r="HM124" s="43"/>
      <c r="HN124" s="43"/>
      <c r="HO124" s="43"/>
      <c r="HP124" s="43"/>
      <c r="HQ124" s="43"/>
      <c r="HR124" s="43"/>
      <c r="HS124" s="43"/>
      <c r="HT124" s="43"/>
      <c r="HU124" s="43"/>
      <c r="HV124" s="43"/>
      <c r="HW124" s="43"/>
      <c r="HX124" s="43"/>
      <c r="HY124" s="43"/>
      <c r="HZ124" s="43"/>
      <c r="IA124" s="43"/>
      <c r="IB124" s="43"/>
      <c r="IC124" s="43"/>
      <c r="ID124" s="43"/>
      <c r="IE124" s="43"/>
      <c r="IF124" s="43"/>
      <c r="IG124" s="43"/>
      <c r="IH124" s="43"/>
      <c r="II124" s="43"/>
      <c r="IJ124" s="43"/>
      <c r="IK124" s="43"/>
      <c r="IL124" s="43"/>
      <c r="IM124" s="43"/>
      <c r="IN124" s="43"/>
      <c r="IO124" s="43"/>
      <c r="IP124" s="43"/>
      <c r="IQ124" s="43"/>
      <c r="IR124" s="43"/>
      <c r="IS124" s="43"/>
      <c r="IT124" s="43"/>
      <c r="IU124" s="43"/>
      <c r="IV124" s="43"/>
    </row>
    <row r="125" spans="1:256" ht="27">
      <c r="A125" s="54"/>
      <c r="B125" s="56" t="s">
        <v>126</v>
      </c>
      <c r="C125" s="6">
        <f>SUM(D125:M125)+SUM(P125:R125)</f>
        <v>82</v>
      </c>
      <c r="D125" s="52"/>
      <c r="E125" s="52"/>
      <c r="F125" s="52"/>
      <c r="G125" s="52"/>
      <c r="H125" s="52"/>
      <c r="I125" s="52"/>
      <c r="J125" s="52"/>
      <c r="K125" s="52"/>
      <c r="L125" s="52"/>
      <c r="M125" s="52">
        <v>82</v>
      </c>
      <c r="N125" s="52"/>
      <c r="O125" s="53">
        <v>82</v>
      </c>
      <c r="P125" s="52"/>
      <c r="Q125" s="52"/>
      <c r="R125" s="52"/>
      <c r="S125" s="89"/>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c r="DM125" s="43"/>
      <c r="DN125" s="43"/>
      <c r="DO125" s="43"/>
      <c r="DP125" s="43"/>
      <c r="DQ125" s="43"/>
      <c r="DR125" s="43"/>
      <c r="DS125" s="43"/>
      <c r="DT125" s="43"/>
      <c r="DU125" s="43"/>
      <c r="DV125" s="43"/>
      <c r="DW125" s="43"/>
      <c r="DX125" s="43"/>
      <c r="DY125" s="43"/>
      <c r="DZ125" s="43"/>
      <c r="EA125" s="43"/>
      <c r="EB125" s="43"/>
      <c r="EC125" s="43"/>
      <c r="ED125" s="43"/>
      <c r="EE125" s="43"/>
      <c r="EF125" s="43"/>
      <c r="EG125" s="43"/>
      <c r="EH125" s="43"/>
      <c r="EI125" s="43"/>
      <c r="EJ125" s="43"/>
      <c r="EK125" s="43"/>
      <c r="EL125" s="43"/>
      <c r="EM125" s="43"/>
      <c r="EN125" s="43"/>
      <c r="EO125" s="43"/>
      <c r="EP125" s="43"/>
      <c r="EQ125" s="43"/>
      <c r="ER125" s="43"/>
      <c r="ES125" s="43"/>
      <c r="ET125" s="43"/>
      <c r="EU125" s="43"/>
      <c r="EV125" s="43"/>
      <c r="EW125" s="43"/>
      <c r="EX125" s="43"/>
      <c r="EY125" s="43"/>
      <c r="EZ125" s="43"/>
      <c r="FA125" s="43"/>
      <c r="FB125" s="43"/>
      <c r="FC125" s="43"/>
      <c r="FD125" s="43"/>
      <c r="FE125" s="43"/>
      <c r="FF125" s="43"/>
      <c r="FG125" s="43"/>
      <c r="FH125" s="43"/>
      <c r="FI125" s="43"/>
      <c r="FJ125" s="43"/>
      <c r="FK125" s="43"/>
      <c r="FL125" s="43"/>
      <c r="FM125" s="43"/>
      <c r="FN125" s="43"/>
      <c r="FO125" s="43"/>
      <c r="FP125" s="43"/>
      <c r="FQ125" s="43"/>
      <c r="FR125" s="43"/>
      <c r="FS125" s="43"/>
      <c r="FT125" s="43"/>
      <c r="FU125" s="43"/>
      <c r="FV125" s="43"/>
      <c r="FW125" s="43"/>
      <c r="FX125" s="43"/>
      <c r="FY125" s="43"/>
      <c r="FZ125" s="43"/>
      <c r="GA125" s="43"/>
      <c r="GB125" s="43"/>
      <c r="GC125" s="43"/>
      <c r="GD125" s="43"/>
      <c r="GE125" s="43"/>
      <c r="GF125" s="43"/>
      <c r="GG125" s="43"/>
      <c r="GH125" s="43"/>
      <c r="GI125" s="43"/>
      <c r="GJ125" s="43"/>
      <c r="GK125" s="43"/>
      <c r="GL125" s="43"/>
      <c r="GM125" s="43"/>
      <c r="GN125" s="43"/>
      <c r="GO125" s="43"/>
      <c r="GP125" s="43"/>
      <c r="GQ125" s="43"/>
      <c r="GR125" s="43"/>
      <c r="GS125" s="43"/>
      <c r="GT125" s="43"/>
      <c r="GU125" s="43"/>
      <c r="GV125" s="43"/>
      <c r="GW125" s="43"/>
      <c r="GX125" s="43"/>
      <c r="GY125" s="43"/>
      <c r="GZ125" s="43"/>
      <c r="HA125" s="43"/>
      <c r="HB125" s="43"/>
      <c r="HC125" s="43"/>
      <c r="HD125" s="43"/>
      <c r="HE125" s="43"/>
      <c r="HF125" s="43"/>
      <c r="HG125" s="43"/>
      <c r="HH125" s="43"/>
      <c r="HI125" s="43"/>
      <c r="HJ125" s="43"/>
      <c r="HK125" s="43"/>
      <c r="HL125" s="43"/>
      <c r="HM125" s="43"/>
      <c r="HN125" s="43"/>
      <c r="HO125" s="43"/>
      <c r="HP125" s="43"/>
      <c r="HQ125" s="43"/>
      <c r="HR125" s="43"/>
      <c r="HS125" s="43"/>
      <c r="HT125" s="43"/>
      <c r="HU125" s="43"/>
      <c r="HV125" s="43"/>
      <c r="HW125" s="43"/>
      <c r="HX125" s="43"/>
      <c r="HY125" s="43"/>
      <c r="HZ125" s="43"/>
      <c r="IA125" s="43"/>
      <c r="IB125" s="43"/>
      <c r="IC125" s="43"/>
      <c r="ID125" s="43"/>
      <c r="IE125" s="43"/>
      <c r="IF125" s="43"/>
      <c r="IG125" s="43"/>
      <c r="IH125" s="43"/>
      <c r="II125" s="43"/>
      <c r="IJ125" s="43"/>
      <c r="IK125" s="43"/>
      <c r="IL125" s="43"/>
      <c r="IM125" s="43"/>
      <c r="IN125" s="43"/>
      <c r="IO125" s="43"/>
      <c r="IP125" s="43"/>
      <c r="IQ125" s="43"/>
      <c r="IR125" s="43"/>
      <c r="IS125" s="43"/>
      <c r="IT125" s="43"/>
      <c r="IU125" s="43"/>
      <c r="IV125" s="43"/>
    </row>
    <row r="126" spans="1:256" ht="15">
      <c r="A126" s="58">
        <v>7</v>
      </c>
      <c r="B126" s="59" t="s">
        <v>144</v>
      </c>
      <c r="C126" s="11">
        <f>SUM(C127:C128)</f>
        <v>4765</v>
      </c>
      <c r="D126" s="11">
        <f aca="true" t="shared" si="22" ref="D126:R126">SUM(D127:D128)</f>
        <v>1941</v>
      </c>
      <c r="E126" s="11">
        <f t="shared" si="22"/>
        <v>0</v>
      </c>
      <c r="F126" s="11">
        <f t="shared" si="22"/>
        <v>0</v>
      </c>
      <c r="G126" s="11">
        <f t="shared" si="22"/>
        <v>0</v>
      </c>
      <c r="H126" s="11">
        <f t="shared" si="22"/>
        <v>0</v>
      </c>
      <c r="I126" s="11">
        <f t="shared" si="22"/>
        <v>700</v>
      </c>
      <c r="J126" s="11">
        <f t="shared" si="22"/>
        <v>0</v>
      </c>
      <c r="K126" s="11">
        <f t="shared" si="22"/>
        <v>0</v>
      </c>
      <c r="L126" s="11">
        <f t="shared" si="22"/>
        <v>0</v>
      </c>
      <c r="M126" s="11">
        <f t="shared" si="22"/>
        <v>2114</v>
      </c>
      <c r="N126" s="11">
        <f t="shared" si="22"/>
        <v>0</v>
      </c>
      <c r="O126" s="11">
        <f t="shared" si="22"/>
        <v>2114</v>
      </c>
      <c r="P126" s="11">
        <f t="shared" si="22"/>
        <v>10</v>
      </c>
      <c r="Q126" s="11">
        <f t="shared" si="22"/>
        <v>0</v>
      </c>
      <c r="R126" s="11">
        <f t="shared" si="22"/>
        <v>0</v>
      </c>
      <c r="S126" s="89"/>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c r="FF126" s="41"/>
      <c r="FG126" s="41"/>
      <c r="FH126" s="41"/>
      <c r="FI126" s="41"/>
      <c r="FJ126" s="41"/>
      <c r="FK126" s="41"/>
      <c r="FL126" s="41"/>
      <c r="FM126" s="41"/>
      <c r="FN126" s="41"/>
      <c r="FO126" s="41"/>
      <c r="FP126" s="41"/>
      <c r="FQ126" s="41"/>
      <c r="FR126" s="41"/>
      <c r="FS126" s="41"/>
      <c r="FT126" s="41"/>
      <c r="FU126" s="41"/>
      <c r="FV126" s="41"/>
      <c r="FW126" s="41"/>
      <c r="FX126" s="41"/>
      <c r="FY126" s="41"/>
      <c r="FZ126" s="41"/>
      <c r="GA126" s="41"/>
      <c r="GB126" s="41"/>
      <c r="GC126" s="41"/>
      <c r="GD126" s="41"/>
      <c r="GE126" s="41"/>
      <c r="GF126" s="41"/>
      <c r="GG126" s="41"/>
      <c r="GH126" s="41"/>
      <c r="GI126" s="41"/>
      <c r="GJ126" s="41"/>
      <c r="GK126" s="41"/>
      <c r="GL126" s="41"/>
      <c r="GM126" s="41"/>
      <c r="GN126" s="41"/>
      <c r="GO126" s="41"/>
      <c r="GP126" s="41"/>
      <c r="GQ126" s="41"/>
      <c r="GR126" s="41"/>
      <c r="GS126" s="41"/>
      <c r="GT126" s="41"/>
      <c r="GU126" s="41"/>
      <c r="GV126" s="41"/>
      <c r="GW126" s="41"/>
      <c r="GX126" s="41"/>
      <c r="GY126" s="41"/>
      <c r="GZ126" s="41"/>
      <c r="HA126" s="41"/>
      <c r="HB126" s="41"/>
      <c r="HC126" s="41"/>
      <c r="HD126" s="41"/>
      <c r="HE126" s="41"/>
      <c r="HF126" s="41"/>
      <c r="HG126" s="41"/>
      <c r="HH126" s="41"/>
      <c r="HI126" s="41"/>
      <c r="HJ126" s="41"/>
      <c r="HK126" s="41"/>
      <c r="HL126" s="41"/>
      <c r="HM126" s="41"/>
      <c r="HN126" s="41"/>
      <c r="HO126" s="41"/>
      <c r="HP126" s="41"/>
      <c r="HQ126" s="41"/>
      <c r="HR126" s="41"/>
      <c r="HS126" s="41"/>
      <c r="HT126" s="41"/>
      <c r="HU126" s="41"/>
      <c r="HV126" s="41"/>
      <c r="HW126" s="41"/>
      <c r="HX126" s="41"/>
      <c r="HY126" s="41"/>
      <c r="HZ126" s="41"/>
      <c r="IA126" s="41"/>
      <c r="IB126" s="41"/>
      <c r="IC126" s="41"/>
      <c r="ID126" s="41"/>
      <c r="IE126" s="41"/>
      <c r="IF126" s="41"/>
      <c r="IG126" s="41"/>
      <c r="IH126" s="41"/>
      <c r="II126" s="41"/>
      <c r="IJ126" s="41"/>
      <c r="IK126" s="41"/>
      <c r="IL126" s="41"/>
      <c r="IM126" s="41"/>
      <c r="IN126" s="41"/>
      <c r="IO126" s="41"/>
      <c r="IP126" s="41"/>
      <c r="IQ126" s="41"/>
      <c r="IR126" s="41"/>
      <c r="IS126" s="41"/>
      <c r="IT126" s="41"/>
      <c r="IU126" s="41"/>
      <c r="IV126" s="41"/>
    </row>
    <row r="127" spans="1:256" ht="15">
      <c r="A127" s="54"/>
      <c r="B127" s="55" t="s">
        <v>120</v>
      </c>
      <c r="C127" s="6">
        <f>SUM(D127:M127)+SUM(P127:R127)</f>
        <v>4755</v>
      </c>
      <c r="D127" s="52">
        <v>1941</v>
      </c>
      <c r="E127" s="52"/>
      <c r="F127" s="52"/>
      <c r="G127" s="52"/>
      <c r="H127" s="52"/>
      <c r="I127" s="52">
        <v>700</v>
      </c>
      <c r="J127" s="52"/>
      <c r="K127" s="52"/>
      <c r="L127" s="52"/>
      <c r="M127" s="52">
        <v>2114</v>
      </c>
      <c r="N127" s="52"/>
      <c r="O127" s="53">
        <v>2114</v>
      </c>
      <c r="P127" s="52"/>
      <c r="Q127" s="52"/>
      <c r="R127" s="52"/>
      <c r="S127" s="89"/>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c r="DH127" s="43"/>
      <c r="DI127" s="43"/>
      <c r="DJ127" s="43"/>
      <c r="DK127" s="43"/>
      <c r="DL127" s="43"/>
      <c r="DM127" s="43"/>
      <c r="DN127" s="43"/>
      <c r="DO127" s="43"/>
      <c r="DP127" s="43"/>
      <c r="DQ127" s="43"/>
      <c r="DR127" s="43"/>
      <c r="DS127" s="43"/>
      <c r="DT127" s="43"/>
      <c r="DU127" s="43"/>
      <c r="DV127" s="43"/>
      <c r="DW127" s="43"/>
      <c r="DX127" s="43"/>
      <c r="DY127" s="43"/>
      <c r="DZ127" s="43"/>
      <c r="EA127" s="43"/>
      <c r="EB127" s="43"/>
      <c r="EC127" s="43"/>
      <c r="ED127" s="43"/>
      <c r="EE127" s="43"/>
      <c r="EF127" s="43"/>
      <c r="EG127" s="43"/>
      <c r="EH127" s="43"/>
      <c r="EI127" s="43"/>
      <c r="EJ127" s="43"/>
      <c r="EK127" s="43"/>
      <c r="EL127" s="43"/>
      <c r="EM127" s="43"/>
      <c r="EN127" s="43"/>
      <c r="EO127" s="43"/>
      <c r="EP127" s="43"/>
      <c r="EQ127" s="43"/>
      <c r="ER127" s="43"/>
      <c r="ES127" s="43"/>
      <c r="ET127" s="43"/>
      <c r="EU127" s="43"/>
      <c r="EV127" s="43"/>
      <c r="EW127" s="43"/>
      <c r="EX127" s="43"/>
      <c r="EY127" s="43"/>
      <c r="EZ127" s="43"/>
      <c r="FA127" s="43"/>
      <c r="FB127" s="43"/>
      <c r="FC127" s="43"/>
      <c r="FD127" s="43"/>
      <c r="FE127" s="43"/>
      <c r="FF127" s="43"/>
      <c r="FG127" s="43"/>
      <c r="FH127" s="43"/>
      <c r="FI127" s="43"/>
      <c r="FJ127" s="43"/>
      <c r="FK127" s="43"/>
      <c r="FL127" s="43"/>
      <c r="FM127" s="43"/>
      <c r="FN127" s="43"/>
      <c r="FO127" s="43"/>
      <c r="FP127" s="43"/>
      <c r="FQ127" s="43"/>
      <c r="FR127" s="43"/>
      <c r="FS127" s="43"/>
      <c r="FT127" s="43"/>
      <c r="FU127" s="43"/>
      <c r="FV127" s="43"/>
      <c r="FW127" s="43"/>
      <c r="FX127" s="43"/>
      <c r="FY127" s="43"/>
      <c r="FZ127" s="43"/>
      <c r="GA127" s="43"/>
      <c r="GB127" s="43"/>
      <c r="GC127" s="43"/>
      <c r="GD127" s="43"/>
      <c r="GE127" s="43"/>
      <c r="GF127" s="43"/>
      <c r="GG127" s="43"/>
      <c r="GH127" s="43"/>
      <c r="GI127" s="43"/>
      <c r="GJ127" s="43"/>
      <c r="GK127" s="43"/>
      <c r="GL127" s="43"/>
      <c r="GM127" s="43"/>
      <c r="GN127" s="43"/>
      <c r="GO127" s="43"/>
      <c r="GP127" s="43"/>
      <c r="GQ127" s="43"/>
      <c r="GR127" s="43"/>
      <c r="GS127" s="43"/>
      <c r="GT127" s="43"/>
      <c r="GU127" s="43"/>
      <c r="GV127" s="43"/>
      <c r="GW127" s="43"/>
      <c r="GX127" s="43"/>
      <c r="GY127" s="43"/>
      <c r="GZ127" s="43"/>
      <c r="HA127" s="43"/>
      <c r="HB127" s="43"/>
      <c r="HC127" s="43"/>
      <c r="HD127" s="43"/>
      <c r="HE127" s="43"/>
      <c r="HF127" s="43"/>
      <c r="HG127" s="43"/>
      <c r="HH127" s="43"/>
      <c r="HI127" s="43"/>
      <c r="HJ127" s="43"/>
      <c r="HK127" s="43"/>
      <c r="HL127" s="43"/>
      <c r="HM127" s="43"/>
      <c r="HN127" s="43"/>
      <c r="HO127" s="43"/>
      <c r="HP127" s="43"/>
      <c r="HQ127" s="43"/>
      <c r="HR127" s="43"/>
      <c r="HS127" s="43"/>
      <c r="HT127" s="43"/>
      <c r="HU127" s="43"/>
      <c r="HV127" s="43"/>
      <c r="HW127" s="43"/>
      <c r="HX127" s="43"/>
      <c r="HY127" s="43"/>
      <c r="HZ127" s="43"/>
      <c r="IA127" s="43"/>
      <c r="IB127" s="43"/>
      <c r="IC127" s="43"/>
      <c r="ID127" s="43"/>
      <c r="IE127" s="43"/>
      <c r="IF127" s="43"/>
      <c r="IG127" s="43"/>
      <c r="IH127" s="43"/>
      <c r="II127" s="43"/>
      <c r="IJ127" s="43"/>
      <c r="IK127" s="43"/>
      <c r="IL127" s="43"/>
      <c r="IM127" s="43"/>
      <c r="IN127" s="43"/>
      <c r="IO127" s="43"/>
      <c r="IP127" s="43"/>
      <c r="IQ127" s="43"/>
      <c r="IR127" s="43"/>
      <c r="IS127" s="43"/>
      <c r="IT127" s="43"/>
      <c r="IU127" s="43"/>
      <c r="IV127" s="43"/>
    </row>
    <row r="128" spans="1:256" ht="15">
      <c r="A128" s="54"/>
      <c r="B128" s="55" t="s">
        <v>77</v>
      </c>
      <c r="C128" s="6">
        <f>SUM(D128:M128)+SUM(P128:R128)</f>
        <v>10</v>
      </c>
      <c r="D128" s="52"/>
      <c r="E128" s="52"/>
      <c r="F128" s="52"/>
      <c r="G128" s="52"/>
      <c r="H128" s="52"/>
      <c r="I128" s="52"/>
      <c r="J128" s="52"/>
      <c r="K128" s="52"/>
      <c r="L128" s="52"/>
      <c r="M128" s="52"/>
      <c r="N128" s="52"/>
      <c r="O128" s="52"/>
      <c r="P128" s="52">
        <v>10</v>
      </c>
      <c r="Q128" s="52"/>
      <c r="R128" s="52"/>
      <c r="S128" s="89"/>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c r="DH128" s="43"/>
      <c r="DI128" s="43"/>
      <c r="DJ128" s="43"/>
      <c r="DK128" s="43"/>
      <c r="DL128" s="43"/>
      <c r="DM128" s="43"/>
      <c r="DN128" s="43"/>
      <c r="DO128" s="43"/>
      <c r="DP128" s="43"/>
      <c r="DQ128" s="43"/>
      <c r="DR128" s="43"/>
      <c r="DS128" s="43"/>
      <c r="DT128" s="43"/>
      <c r="DU128" s="43"/>
      <c r="DV128" s="43"/>
      <c r="DW128" s="43"/>
      <c r="DX128" s="43"/>
      <c r="DY128" s="43"/>
      <c r="DZ128" s="43"/>
      <c r="EA128" s="43"/>
      <c r="EB128" s="43"/>
      <c r="EC128" s="43"/>
      <c r="ED128" s="43"/>
      <c r="EE128" s="43"/>
      <c r="EF128" s="43"/>
      <c r="EG128" s="43"/>
      <c r="EH128" s="43"/>
      <c r="EI128" s="43"/>
      <c r="EJ128" s="43"/>
      <c r="EK128" s="43"/>
      <c r="EL128" s="43"/>
      <c r="EM128" s="43"/>
      <c r="EN128" s="43"/>
      <c r="EO128" s="43"/>
      <c r="EP128" s="43"/>
      <c r="EQ128" s="43"/>
      <c r="ER128" s="43"/>
      <c r="ES128" s="43"/>
      <c r="ET128" s="43"/>
      <c r="EU128" s="43"/>
      <c r="EV128" s="43"/>
      <c r="EW128" s="43"/>
      <c r="EX128" s="43"/>
      <c r="EY128" s="43"/>
      <c r="EZ128" s="43"/>
      <c r="FA128" s="43"/>
      <c r="FB128" s="43"/>
      <c r="FC128" s="43"/>
      <c r="FD128" s="43"/>
      <c r="FE128" s="43"/>
      <c r="FF128" s="43"/>
      <c r="FG128" s="43"/>
      <c r="FH128" s="43"/>
      <c r="FI128" s="43"/>
      <c r="FJ128" s="43"/>
      <c r="FK128" s="43"/>
      <c r="FL128" s="43"/>
      <c r="FM128" s="43"/>
      <c r="FN128" s="43"/>
      <c r="FO128" s="43"/>
      <c r="FP128" s="43"/>
      <c r="FQ128" s="43"/>
      <c r="FR128" s="43"/>
      <c r="FS128" s="43"/>
      <c r="FT128" s="43"/>
      <c r="FU128" s="43"/>
      <c r="FV128" s="43"/>
      <c r="FW128" s="43"/>
      <c r="FX128" s="43"/>
      <c r="FY128" s="43"/>
      <c r="FZ128" s="43"/>
      <c r="GA128" s="43"/>
      <c r="GB128" s="43"/>
      <c r="GC128" s="43"/>
      <c r="GD128" s="43"/>
      <c r="GE128" s="43"/>
      <c r="GF128" s="43"/>
      <c r="GG128" s="43"/>
      <c r="GH128" s="43"/>
      <c r="GI128" s="43"/>
      <c r="GJ128" s="43"/>
      <c r="GK128" s="43"/>
      <c r="GL128" s="43"/>
      <c r="GM128" s="43"/>
      <c r="GN128" s="43"/>
      <c r="GO128" s="43"/>
      <c r="GP128" s="43"/>
      <c r="GQ128" s="43"/>
      <c r="GR128" s="43"/>
      <c r="GS128" s="43"/>
      <c r="GT128" s="43"/>
      <c r="GU128" s="43"/>
      <c r="GV128" s="43"/>
      <c r="GW128" s="43"/>
      <c r="GX128" s="43"/>
      <c r="GY128" s="43"/>
      <c r="GZ128" s="43"/>
      <c r="HA128" s="43"/>
      <c r="HB128" s="43"/>
      <c r="HC128" s="43"/>
      <c r="HD128" s="43"/>
      <c r="HE128" s="43"/>
      <c r="HF128" s="43"/>
      <c r="HG128" s="43"/>
      <c r="HH128" s="43"/>
      <c r="HI128" s="43"/>
      <c r="HJ128" s="43"/>
      <c r="HK128" s="43"/>
      <c r="HL128" s="43"/>
      <c r="HM128" s="43"/>
      <c r="HN128" s="43"/>
      <c r="HO128" s="43"/>
      <c r="HP128" s="43"/>
      <c r="HQ128" s="43"/>
      <c r="HR128" s="43"/>
      <c r="HS128" s="43"/>
      <c r="HT128" s="43"/>
      <c r="HU128" s="43"/>
      <c r="HV128" s="43"/>
      <c r="HW128" s="43"/>
      <c r="HX128" s="43"/>
      <c r="HY128" s="43"/>
      <c r="HZ128" s="43"/>
      <c r="IA128" s="43"/>
      <c r="IB128" s="43"/>
      <c r="IC128" s="43"/>
      <c r="ID128" s="43"/>
      <c r="IE128" s="43"/>
      <c r="IF128" s="43"/>
      <c r="IG128" s="43"/>
      <c r="IH128" s="43"/>
      <c r="II128" s="43"/>
      <c r="IJ128" s="43"/>
      <c r="IK128" s="43"/>
      <c r="IL128" s="43"/>
      <c r="IM128" s="43"/>
      <c r="IN128" s="43"/>
      <c r="IO128" s="43"/>
      <c r="IP128" s="43"/>
      <c r="IQ128" s="43"/>
      <c r="IR128" s="43"/>
      <c r="IS128" s="43"/>
      <c r="IT128" s="43"/>
      <c r="IU128" s="43"/>
      <c r="IV128" s="43"/>
    </row>
    <row r="129" spans="1:256" ht="15">
      <c r="A129" s="58">
        <v>8</v>
      </c>
      <c r="B129" s="59" t="s">
        <v>150</v>
      </c>
      <c r="C129" s="11">
        <f>SUM(C130:C131)</f>
        <v>950</v>
      </c>
      <c r="D129" s="11">
        <f aca="true" t="shared" si="23" ref="D129:R129">SUM(D130:D131)</f>
        <v>0</v>
      </c>
      <c r="E129" s="11">
        <f t="shared" si="23"/>
        <v>0</v>
      </c>
      <c r="F129" s="11">
        <f t="shared" si="23"/>
        <v>0</v>
      </c>
      <c r="G129" s="11">
        <f t="shared" si="23"/>
        <v>0</v>
      </c>
      <c r="H129" s="11">
        <f t="shared" si="23"/>
        <v>0</v>
      </c>
      <c r="I129" s="11">
        <f t="shared" si="23"/>
        <v>950</v>
      </c>
      <c r="J129" s="11">
        <f t="shared" si="23"/>
        <v>0</v>
      </c>
      <c r="K129" s="11">
        <f t="shared" si="23"/>
        <v>0</v>
      </c>
      <c r="L129" s="11">
        <f t="shared" si="23"/>
        <v>0</v>
      </c>
      <c r="M129" s="11">
        <f t="shared" si="23"/>
        <v>0</v>
      </c>
      <c r="N129" s="11">
        <f t="shared" si="23"/>
        <v>0</v>
      </c>
      <c r="O129" s="11">
        <f t="shared" si="23"/>
        <v>0</v>
      </c>
      <c r="P129" s="11">
        <f t="shared" si="23"/>
        <v>0</v>
      </c>
      <c r="Q129" s="11">
        <f t="shared" si="23"/>
        <v>0</v>
      </c>
      <c r="R129" s="11">
        <f t="shared" si="23"/>
        <v>0</v>
      </c>
      <c r="S129" s="89"/>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41"/>
      <c r="FG129" s="41"/>
      <c r="FH129" s="41"/>
      <c r="FI129" s="41"/>
      <c r="FJ129" s="41"/>
      <c r="FK129" s="41"/>
      <c r="FL129" s="41"/>
      <c r="FM129" s="41"/>
      <c r="FN129" s="41"/>
      <c r="FO129" s="41"/>
      <c r="FP129" s="41"/>
      <c r="FQ129" s="41"/>
      <c r="FR129" s="41"/>
      <c r="FS129" s="41"/>
      <c r="FT129" s="41"/>
      <c r="FU129" s="41"/>
      <c r="FV129" s="41"/>
      <c r="FW129" s="41"/>
      <c r="FX129" s="41"/>
      <c r="FY129" s="41"/>
      <c r="FZ129" s="41"/>
      <c r="GA129" s="41"/>
      <c r="GB129" s="41"/>
      <c r="GC129" s="41"/>
      <c r="GD129" s="41"/>
      <c r="GE129" s="41"/>
      <c r="GF129" s="41"/>
      <c r="GG129" s="41"/>
      <c r="GH129" s="41"/>
      <c r="GI129" s="41"/>
      <c r="GJ129" s="41"/>
      <c r="GK129" s="41"/>
      <c r="GL129" s="41"/>
      <c r="GM129" s="41"/>
      <c r="GN129" s="41"/>
      <c r="GO129" s="41"/>
      <c r="GP129" s="41"/>
      <c r="GQ129" s="41"/>
      <c r="GR129" s="41"/>
      <c r="GS129" s="41"/>
      <c r="GT129" s="41"/>
      <c r="GU129" s="41"/>
      <c r="GV129" s="41"/>
      <c r="GW129" s="41"/>
      <c r="GX129" s="41"/>
      <c r="GY129" s="41"/>
      <c r="GZ129" s="41"/>
      <c r="HA129" s="41"/>
      <c r="HB129" s="41"/>
      <c r="HC129" s="41"/>
      <c r="HD129" s="41"/>
      <c r="HE129" s="41"/>
      <c r="HF129" s="41"/>
      <c r="HG129" s="41"/>
      <c r="HH129" s="41"/>
      <c r="HI129" s="41"/>
      <c r="HJ129" s="41"/>
      <c r="HK129" s="41"/>
      <c r="HL129" s="41"/>
      <c r="HM129" s="41"/>
      <c r="HN129" s="41"/>
      <c r="HO129" s="41"/>
      <c r="HP129" s="41"/>
      <c r="HQ129" s="41"/>
      <c r="HR129" s="41"/>
      <c r="HS129" s="41"/>
      <c r="HT129" s="41"/>
      <c r="HU129" s="41"/>
      <c r="HV129" s="41"/>
      <c r="HW129" s="41"/>
      <c r="HX129" s="41"/>
      <c r="HY129" s="41"/>
      <c r="HZ129" s="41"/>
      <c r="IA129" s="41"/>
      <c r="IB129" s="41"/>
      <c r="IC129" s="41"/>
      <c r="ID129" s="41"/>
      <c r="IE129" s="41"/>
      <c r="IF129" s="41"/>
      <c r="IG129" s="41"/>
      <c r="IH129" s="41"/>
      <c r="II129" s="41"/>
      <c r="IJ129" s="41"/>
      <c r="IK129" s="41"/>
      <c r="IL129" s="41"/>
      <c r="IM129" s="41"/>
      <c r="IN129" s="41"/>
      <c r="IO129" s="41"/>
      <c r="IP129" s="41"/>
      <c r="IQ129" s="41"/>
      <c r="IR129" s="41"/>
      <c r="IS129" s="41"/>
      <c r="IT129" s="41"/>
      <c r="IU129" s="41"/>
      <c r="IV129" s="41"/>
    </row>
    <row r="130" spans="1:256" ht="15">
      <c r="A130" s="54"/>
      <c r="B130" s="55" t="s">
        <v>77</v>
      </c>
      <c r="C130" s="6">
        <f>SUM(D130:M130)+SUM(P130:R130)</f>
        <v>0</v>
      </c>
      <c r="D130" s="57"/>
      <c r="E130" s="57"/>
      <c r="F130" s="57"/>
      <c r="G130" s="57"/>
      <c r="H130" s="57"/>
      <c r="I130" s="57"/>
      <c r="J130" s="57"/>
      <c r="K130" s="57"/>
      <c r="L130" s="57"/>
      <c r="M130" s="57"/>
      <c r="N130" s="57"/>
      <c r="O130" s="57"/>
      <c r="P130" s="57"/>
      <c r="Q130" s="57"/>
      <c r="R130" s="57"/>
      <c r="S130" s="89"/>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c r="DL130" s="43"/>
      <c r="DM130" s="43"/>
      <c r="DN130" s="43"/>
      <c r="DO130" s="43"/>
      <c r="DP130" s="43"/>
      <c r="DQ130" s="43"/>
      <c r="DR130" s="43"/>
      <c r="DS130" s="43"/>
      <c r="DT130" s="43"/>
      <c r="DU130" s="43"/>
      <c r="DV130" s="43"/>
      <c r="DW130" s="43"/>
      <c r="DX130" s="43"/>
      <c r="DY130" s="43"/>
      <c r="DZ130" s="43"/>
      <c r="EA130" s="43"/>
      <c r="EB130" s="43"/>
      <c r="EC130" s="43"/>
      <c r="ED130" s="43"/>
      <c r="EE130" s="43"/>
      <c r="EF130" s="43"/>
      <c r="EG130" s="43"/>
      <c r="EH130" s="43"/>
      <c r="EI130" s="43"/>
      <c r="EJ130" s="43"/>
      <c r="EK130" s="43"/>
      <c r="EL130" s="43"/>
      <c r="EM130" s="43"/>
      <c r="EN130" s="43"/>
      <c r="EO130" s="43"/>
      <c r="EP130" s="43"/>
      <c r="EQ130" s="43"/>
      <c r="ER130" s="43"/>
      <c r="ES130" s="43"/>
      <c r="ET130" s="43"/>
      <c r="EU130" s="43"/>
      <c r="EV130" s="43"/>
      <c r="EW130" s="43"/>
      <c r="EX130" s="43"/>
      <c r="EY130" s="43"/>
      <c r="EZ130" s="43"/>
      <c r="FA130" s="43"/>
      <c r="FB130" s="43"/>
      <c r="FC130" s="43"/>
      <c r="FD130" s="43"/>
      <c r="FE130" s="43"/>
      <c r="FF130" s="43"/>
      <c r="FG130" s="43"/>
      <c r="FH130" s="43"/>
      <c r="FI130" s="43"/>
      <c r="FJ130" s="43"/>
      <c r="FK130" s="43"/>
      <c r="FL130" s="43"/>
      <c r="FM130" s="43"/>
      <c r="FN130" s="43"/>
      <c r="FO130" s="43"/>
      <c r="FP130" s="43"/>
      <c r="FQ130" s="43"/>
      <c r="FR130" s="43"/>
      <c r="FS130" s="43"/>
      <c r="FT130" s="43"/>
      <c r="FU130" s="43"/>
      <c r="FV130" s="43"/>
      <c r="FW130" s="43"/>
      <c r="FX130" s="43"/>
      <c r="FY130" s="43"/>
      <c r="FZ130" s="43"/>
      <c r="GA130" s="43"/>
      <c r="GB130" s="43"/>
      <c r="GC130" s="43"/>
      <c r="GD130" s="43"/>
      <c r="GE130" s="43"/>
      <c r="GF130" s="43"/>
      <c r="GG130" s="43"/>
      <c r="GH130" s="43"/>
      <c r="GI130" s="43"/>
      <c r="GJ130" s="43"/>
      <c r="GK130" s="43"/>
      <c r="GL130" s="43"/>
      <c r="GM130" s="43"/>
      <c r="GN130" s="43"/>
      <c r="GO130" s="43"/>
      <c r="GP130" s="43"/>
      <c r="GQ130" s="43"/>
      <c r="GR130" s="43"/>
      <c r="GS130" s="43"/>
      <c r="GT130" s="43"/>
      <c r="GU130" s="43"/>
      <c r="GV130" s="43"/>
      <c r="GW130" s="43"/>
      <c r="GX130" s="43"/>
      <c r="GY130" s="43"/>
      <c r="GZ130" s="43"/>
      <c r="HA130" s="43"/>
      <c r="HB130" s="43"/>
      <c r="HC130" s="43"/>
      <c r="HD130" s="43"/>
      <c r="HE130" s="43"/>
      <c r="HF130" s="43"/>
      <c r="HG130" s="43"/>
      <c r="HH130" s="43"/>
      <c r="HI130" s="43"/>
      <c r="HJ130" s="43"/>
      <c r="HK130" s="43"/>
      <c r="HL130" s="43"/>
      <c r="HM130" s="43"/>
      <c r="HN130" s="43"/>
      <c r="HO130" s="43"/>
      <c r="HP130" s="43"/>
      <c r="HQ130" s="43"/>
      <c r="HR130" s="43"/>
      <c r="HS130" s="43"/>
      <c r="HT130" s="43"/>
      <c r="HU130" s="43"/>
      <c r="HV130" s="43"/>
      <c r="HW130" s="43"/>
      <c r="HX130" s="43"/>
      <c r="HY130" s="43"/>
      <c r="HZ130" s="43"/>
      <c r="IA130" s="43"/>
      <c r="IB130" s="43"/>
      <c r="IC130" s="43"/>
      <c r="ID130" s="43"/>
      <c r="IE130" s="43"/>
      <c r="IF130" s="43"/>
      <c r="IG130" s="43"/>
      <c r="IH130" s="43"/>
      <c r="II130" s="43"/>
      <c r="IJ130" s="43"/>
      <c r="IK130" s="43"/>
      <c r="IL130" s="43"/>
      <c r="IM130" s="43"/>
      <c r="IN130" s="43"/>
      <c r="IO130" s="43"/>
      <c r="IP130" s="43"/>
      <c r="IQ130" s="43"/>
      <c r="IR130" s="43"/>
      <c r="IS130" s="43"/>
      <c r="IT130" s="43"/>
      <c r="IU130" s="43"/>
      <c r="IV130" s="43"/>
    </row>
    <row r="131" spans="1:256" ht="27">
      <c r="A131" s="54"/>
      <c r="B131" s="56" t="s">
        <v>126</v>
      </c>
      <c r="C131" s="6">
        <f>SUM(D131:M131)+SUM(P131:R131)</f>
        <v>950</v>
      </c>
      <c r="D131" s="57"/>
      <c r="E131" s="57"/>
      <c r="F131" s="57"/>
      <c r="G131" s="57"/>
      <c r="H131" s="57"/>
      <c r="I131" s="57">
        <v>950</v>
      </c>
      <c r="J131" s="57"/>
      <c r="K131" s="57"/>
      <c r="L131" s="57"/>
      <c r="M131" s="57"/>
      <c r="N131" s="57"/>
      <c r="O131" s="57"/>
      <c r="P131" s="57"/>
      <c r="Q131" s="57"/>
      <c r="R131" s="57"/>
      <c r="S131" s="89"/>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row>
    <row r="132" spans="1:256" ht="15">
      <c r="A132" s="58">
        <v>9</v>
      </c>
      <c r="B132" s="59" t="s">
        <v>17</v>
      </c>
      <c r="C132" s="11">
        <f>C133</f>
        <v>5</v>
      </c>
      <c r="D132" s="11">
        <f aca="true" t="shared" si="24" ref="D132:R132">D133</f>
        <v>0</v>
      </c>
      <c r="E132" s="11">
        <f t="shared" si="24"/>
        <v>0</v>
      </c>
      <c r="F132" s="11">
        <f t="shared" si="24"/>
        <v>0</v>
      </c>
      <c r="G132" s="11">
        <f t="shared" si="24"/>
        <v>0</v>
      </c>
      <c r="H132" s="11">
        <f t="shared" si="24"/>
        <v>0</v>
      </c>
      <c r="I132" s="11">
        <f t="shared" si="24"/>
        <v>0</v>
      </c>
      <c r="J132" s="11">
        <f t="shared" si="24"/>
        <v>0</v>
      </c>
      <c r="K132" s="11">
        <f t="shared" si="24"/>
        <v>0</v>
      </c>
      <c r="L132" s="11">
        <f t="shared" si="24"/>
        <v>0</v>
      </c>
      <c r="M132" s="11">
        <f t="shared" si="24"/>
        <v>0</v>
      </c>
      <c r="N132" s="11">
        <f t="shared" si="24"/>
        <v>0</v>
      </c>
      <c r="O132" s="11">
        <f t="shared" si="24"/>
        <v>0</v>
      </c>
      <c r="P132" s="11">
        <f t="shared" si="24"/>
        <v>5</v>
      </c>
      <c r="Q132" s="11">
        <f t="shared" si="24"/>
        <v>0</v>
      </c>
      <c r="R132" s="11">
        <f t="shared" si="24"/>
        <v>0</v>
      </c>
      <c r="S132" s="89"/>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c r="HL132" s="41"/>
      <c r="HM132" s="41"/>
      <c r="HN132" s="41"/>
      <c r="HO132" s="41"/>
      <c r="HP132" s="41"/>
      <c r="HQ132" s="41"/>
      <c r="HR132" s="41"/>
      <c r="HS132" s="41"/>
      <c r="HT132" s="41"/>
      <c r="HU132" s="41"/>
      <c r="HV132" s="41"/>
      <c r="HW132" s="41"/>
      <c r="HX132" s="41"/>
      <c r="HY132" s="41"/>
      <c r="HZ132" s="41"/>
      <c r="IA132" s="41"/>
      <c r="IB132" s="41"/>
      <c r="IC132" s="41"/>
      <c r="ID132" s="41"/>
      <c r="IE132" s="41"/>
      <c r="IF132" s="41"/>
      <c r="IG132" s="41"/>
      <c r="IH132" s="41"/>
      <c r="II132" s="41"/>
      <c r="IJ132" s="41"/>
      <c r="IK132" s="41"/>
      <c r="IL132" s="41"/>
      <c r="IM132" s="41"/>
      <c r="IN132" s="41"/>
      <c r="IO132" s="41"/>
      <c r="IP132" s="41"/>
      <c r="IQ132" s="41"/>
      <c r="IR132" s="41"/>
      <c r="IS132" s="41"/>
      <c r="IT132" s="41"/>
      <c r="IU132" s="41"/>
      <c r="IV132" s="41"/>
    </row>
    <row r="133" spans="1:256" ht="15">
      <c r="A133" s="54"/>
      <c r="B133" s="55" t="s">
        <v>77</v>
      </c>
      <c r="C133" s="6">
        <f>SUM(D133:M133)+SUM(P133:R133)</f>
        <v>5</v>
      </c>
      <c r="D133" s="52"/>
      <c r="E133" s="52"/>
      <c r="F133" s="52"/>
      <c r="G133" s="52"/>
      <c r="H133" s="52"/>
      <c r="I133" s="52"/>
      <c r="J133" s="52"/>
      <c r="K133" s="52"/>
      <c r="L133" s="52"/>
      <c r="M133" s="52"/>
      <c r="N133" s="52"/>
      <c r="O133" s="52"/>
      <c r="P133" s="52">
        <v>5</v>
      </c>
      <c r="Q133" s="52"/>
      <c r="R133" s="52"/>
      <c r="S133" s="89"/>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row>
    <row r="134" spans="1:256" ht="15">
      <c r="A134" s="58">
        <v>10</v>
      </c>
      <c r="B134" s="59" t="s">
        <v>151</v>
      </c>
      <c r="C134" s="11">
        <f>SUM(C135:C136)</f>
        <v>1347</v>
      </c>
      <c r="D134" s="11">
        <f aca="true" t="shared" si="25" ref="D134:R134">SUM(D135:D136)</f>
        <v>0</v>
      </c>
      <c r="E134" s="11">
        <f t="shared" si="25"/>
        <v>0</v>
      </c>
      <c r="F134" s="11">
        <f t="shared" si="25"/>
        <v>0</v>
      </c>
      <c r="G134" s="11">
        <f t="shared" si="25"/>
        <v>0</v>
      </c>
      <c r="H134" s="11">
        <f t="shared" si="25"/>
        <v>0</v>
      </c>
      <c r="I134" s="11">
        <f t="shared" si="25"/>
        <v>1337</v>
      </c>
      <c r="J134" s="11">
        <f t="shared" si="25"/>
        <v>0</v>
      </c>
      <c r="K134" s="11">
        <f t="shared" si="25"/>
        <v>0</v>
      </c>
      <c r="L134" s="11">
        <f t="shared" si="25"/>
        <v>0</v>
      </c>
      <c r="M134" s="11">
        <f t="shared" si="25"/>
        <v>0</v>
      </c>
      <c r="N134" s="11">
        <f t="shared" si="25"/>
        <v>0</v>
      </c>
      <c r="O134" s="11">
        <f t="shared" si="25"/>
        <v>0</v>
      </c>
      <c r="P134" s="11">
        <f t="shared" si="25"/>
        <v>10</v>
      </c>
      <c r="Q134" s="11">
        <f t="shared" si="25"/>
        <v>0</v>
      </c>
      <c r="R134" s="11">
        <f t="shared" si="25"/>
        <v>0</v>
      </c>
      <c r="S134" s="89"/>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41"/>
      <c r="II134" s="41"/>
      <c r="IJ134" s="41"/>
      <c r="IK134" s="41"/>
      <c r="IL134" s="41"/>
      <c r="IM134" s="41"/>
      <c r="IN134" s="41"/>
      <c r="IO134" s="41"/>
      <c r="IP134" s="41"/>
      <c r="IQ134" s="41"/>
      <c r="IR134" s="41"/>
      <c r="IS134" s="41"/>
      <c r="IT134" s="41"/>
      <c r="IU134" s="41"/>
      <c r="IV134" s="41"/>
    </row>
    <row r="135" spans="1:256" ht="15">
      <c r="A135" s="54"/>
      <c r="B135" s="60" t="s">
        <v>120</v>
      </c>
      <c r="C135" s="6">
        <f>SUM(D135:M135)+SUM(P135:R135)</f>
        <v>1337</v>
      </c>
      <c r="D135" s="52"/>
      <c r="E135" s="52"/>
      <c r="F135" s="52"/>
      <c r="G135" s="52"/>
      <c r="H135" s="52"/>
      <c r="I135" s="52">
        <v>1337</v>
      </c>
      <c r="J135" s="52"/>
      <c r="K135" s="52"/>
      <c r="L135" s="52"/>
      <c r="M135" s="52"/>
      <c r="N135" s="52"/>
      <c r="O135" s="52"/>
      <c r="P135" s="52"/>
      <c r="Q135" s="52"/>
      <c r="R135" s="52"/>
      <c r="S135" s="89"/>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row>
    <row r="136" spans="1:256" ht="15">
      <c r="A136" s="54"/>
      <c r="B136" s="55" t="s">
        <v>77</v>
      </c>
      <c r="C136" s="6">
        <f>SUM(D136:M136)+SUM(P136:R136)</f>
        <v>10</v>
      </c>
      <c r="D136" s="52"/>
      <c r="E136" s="52"/>
      <c r="F136" s="52"/>
      <c r="G136" s="52"/>
      <c r="H136" s="52"/>
      <c r="I136" s="52"/>
      <c r="J136" s="52"/>
      <c r="K136" s="52"/>
      <c r="L136" s="52"/>
      <c r="M136" s="52"/>
      <c r="N136" s="52"/>
      <c r="O136" s="52"/>
      <c r="P136" s="52">
        <v>10</v>
      </c>
      <c r="Q136" s="52"/>
      <c r="R136" s="52"/>
      <c r="S136" s="89"/>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row>
    <row r="137" spans="1:256" ht="15">
      <c r="A137" s="58">
        <v>11</v>
      </c>
      <c r="B137" s="59" t="s">
        <v>101</v>
      </c>
      <c r="C137" s="11">
        <f aca="true" t="shared" si="26" ref="C137:R137">C138</f>
        <v>436</v>
      </c>
      <c r="D137" s="11">
        <f t="shared" si="26"/>
        <v>0</v>
      </c>
      <c r="E137" s="11">
        <f t="shared" si="26"/>
        <v>0</v>
      </c>
      <c r="F137" s="11">
        <f t="shared" si="26"/>
        <v>0</v>
      </c>
      <c r="G137" s="11">
        <f t="shared" si="26"/>
        <v>0</v>
      </c>
      <c r="H137" s="11">
        <f t="shared" si="26"/>
        <v>0</v>
      </c>
      <c r="I137" s="11">
        <f t="shared" si="26"/>
        <v>0</v>
      </c>
      <c r="J137" s="11">
        <f t="shared" si="26"/>
        <v>436</v>
      </c>
      <c r="K137" s="11">
        <f t="shared" si="26"/>
        <v>0</v>
      </c>
      <c r="L137" s="11">
        <f t="shared" si="26"/>
        <v>0</v>
      </c>
      <c r="M137" s="11">
        <f t="shared" si="26"/>
        <v>0</v>
      </c>
      <c r="N137" s="11">
        <f t="shared" si="26"/>
        <v>0</v>
      </c>
      <c r="O137" s="11">
        <f t="shared" si="26"/>
        <v>0</v>
      </c>
      <c r="P137" s="11">
        <f t="shared" si="26"/>
        <v>0</v>
      </c>
      <c r="Q137" s="11">
        <f t="shared" si="26"/>
        <v>0</v>
      </c>
      <c r="R137" s="11">
        <f t="shared" si="26"/>
        <v>0</v>
      </c>
      <c r="S137" s="89"/>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c r="FG137" s="4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1"/>
      <c r="GS137" s="41"/>
      <c r="GT137" s="41"/>
      <c r="GU137" s="41"/>
      <c r="GV137" s="41"/>
      <c r="GW137" s="41"/>
      <c r="GX137" s="41"/>
      <c r="GY137" s="41"/>
      <c r="GZ137" s="41"/>
      <c r="HA137" s="41"/>
      <c r="HB137" s="41"/>
      <c r="HC137" s="41"/>
      <c r="HD137" s="41"/>
      <c r="HE137" s="41"/>
      <c r="HF137" s="41"/>
      <c r="HG137" s="41"/>
      <c r="HH137" s="41"/>
      <c r="HI137" s="41"/>
      <c r="HJ137" s="41"/>
      <c r="HK137" s="41"/>
      <c r="HL137" s="41"/>
      <c r="HM137" s="41"/>
      <c r="HN137" s="41"/>
      <c r="HO137" s="41"/>
      <c r="HP137" s="41"/>
      <c r="HQ137" s="41"/>
      <c r="HR137" s="41"/>
      <c r="HS137" s="41"/>
      <c r="HT137" s="41"/>
      <c r="HU137" s="41"/>
      <c r="HV137" s="41"/>
      <c r="HW137" s="41"/>
      <c r="HX137" s="41"/>
      <c r="HY137" s="41"/>
      <c r="HZ137" s="41"/>
      <c r="IA137" s="41"/>
      <c r="IB137" s="41"/>
      <c r="IC137" s="41"/>
      <c r="ID137" s="41"/>
      <c r="IE137" s="41"/>
      <c r="IF137" s="41"/>
      <c r="IG137" s="41"/>
      <c r="IH137" s="41"/>
      <c r="II137" s="41"/>
      <c r="IJ137" s="41"/>
      <c r="IK137" s="41"/>
      <c r="IL137" s="41"/>
      <c r="IM137" s="41"/>
      <c r="IN137" s="41"/>
      <c r="IO137" s="41"/>
      <c r="IP137" s="41"/>
      <c r="IQ137" s="41"/>
      <c r="IR137" s="41"/>
      <c r="IS137" s="41"/>
      <c r="IT137" s="41"/>
      <c r="IU137" s="41"/>
      <c r="IV137" s="41"/>
    </row>
    <row r="138" spans="1:256" ht="15">
      <c r="A138" s="54"/>
      <c r="B138" s="55" t="s">
        <v>77</v>
      </c>
      <c r="C138" s="6">
        <f>SUM(D138:M138)+SUM(P138:R138)</f>
        <v>436</v>
      </c>
      <c r="D138" s="57"/>
      <c r="E138" s="57"/>
      <c r="F138" s="57"/>
      <c r="G138" s="57"/>
      <c r="H138" s="57"/>
      <c r="I138" s="57"/>
      <c r="J138" s="57">
        <v>436</v>
      </c>
      <c r="K138" s="57"/>
      <c r="L138" s="57"/>
      <c r="M138" s="57"/>
      <c r="N138" s="57"/>
      <c r="O138" s="57"/>
      <c r="P138" s="57"/>
      <c r="Q138" s="57"/>
      <c r="R138" s="57"/>
      <c r="S138" s="89"/>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c r="DH138" s="43"/>
      <c r="DI138" s="43"/>
      <c r="DJ138" s="43"/>
      <c r="DK138" s="43"/>
      <c r="DL138" s="43"/>
      <c r="DM138" s="43"/>
      <c r="DN138" s="43"/>
      <c r="DO138" s="43"/>
      <c r="DP138" s="43"/>
      <c r="DQ138" s="43"/>
      <c r="DR138" s="43"/>
      <c r="DS138" s="43"/>
      <c r="DT138" s="43"/>
      <c r="DU138" s="43"/>
      <c r="DV138" s="43"/>
      <c r="DW138" s="43"/>
      <c r="DX138" s="43"/>
      <c r="DY138" s="43"/>
      <c r="DZ138" s="43"/>
      <c r="EA138" s="43"/>
      <c r="EB138" s="43"/>
      <c r="EC138" s="43"/>
      <c r="ED138" s="43"/>
      <c r="EE138" s="43"/>
      <c r="EF138" s="43"/>
      <c r="EG138" s="43"/>
      <c r="EH138" s="43"/>
      <c r="EI138" s="43"/>
      <c r="EJ138" s="43"/>
      <c r="EK138" s="43"/>
      <c r="EL138" s="43"/>
      <c r="EM138" s="43"/>
      <c r="EN138" s="43"/>
      <c r="EO138" s="43"/>
      <c r="EP138" s="43"/>
      <c r="EQ138" s="43"/>
      <c r="ER138" s="43"/>
      <c r="ES138" s="43"/>
      <c r="ET138" s="43"/>
      <c r="EU138" s="43"/>
      <c r="EV138" s="43"/>
      <c r="EW138" s="43"/>
      <c r="EX138" s="43"/>
      <c r="EY138" s="43"/>
      <c r="EZ138" s="43"/>
      <c r="FA138" s="43"/>
      <c r="FB138" s="43"/>
      <c r="FC138" s="43"/>
      <c r="FD138" s="43"/>
      <c r="FE138" s="43"/>
      <c r="FF138" s="43"/>
      <c r="FG138" s="43"/>
      <c r="FH138" s="43"/>
      <c r="FI138" s="43"/>
      <c r="FJ138" s="43"/>
      <c r="FK138" s="43"/>
      <c r="FL138" s="43"/>
      <c r="FM138" s="43"/>
      <c r="FN138" s="43"/>
      <c r="FO138" s="43"/>
      <c r="FP138" s="43"/>
      <c r="FQ138" s="43"/>
      <c r="FR138" s="43"/>
      <c r="FS138" s="43"/>
      <c r="FT138" s="43"/>
      <c r="FU138" s="43"/>
      <c r="FV138" s="43"/>
      <c r="FW138" s="43"/>
      <c r="FX138" s="43"/>
      <c r="FY138" s="43"/>
      <c r="FZ138" s="43"/>
      <c r="GA138" s="43"/>
      <c r="GB138" s="43"/>
      <c r="GC138" s="43"/>
      <c r="GD138" s="43"/>
      <c r="GE138" s="43"/>
      <c r="GF138" s="43"/>
      <c r="GG138" s="43"/>
      <c r="GH138" s="43"/>
      <c r="GI138" s="43"/>
      <c r="GJ138" s="43"/>
      <c r="GK138" s="43"/>
      <c r="GL138" s="43"/>
      <c r="GM138" s="43"/>
      <c r="GN138" s="43"/>
      <c r="GO138" s="43"/>
      <c r="GP138" s="43"/>
      <c r="GQ138" s="43"/>
      <c r="GR138" s="43"/>
      <c r="GS138" s="43"/>
      <c r="GT138" s="43"/>
      <c r="GU138" s="43"/>
      <c r="GV138" s="43"/>
      <c r="GW138" s="43"/>
      <c r="GX138" s="43"/>
      <c r="GY138" s="43"/>
      <c r="GZ138" s="43"/>
      <c r="HA138" s="43"/>
      <c r="HB138" s="43"/>
      <c r="HC138" s="43"/>
      <c r="HD138" s="43"/>
      <c r="HE138" s="43"/>
      <c r="HF138" s="43"/>
      <c r="HG138" s="43"/>
      <c r="HH138" s="43"/>
      <c r="HI138" s="43"/>
      <c r="HJ138" s="43"/>
      <c r="HK138" s="43"/>
      <c r="HL138" s="43"/>
      <c r="HM138" s="43"/>
      <c r="HN138" s="43"/>
      <c r="HO138" s="43"/>
      <c r="HP138" s="43"/>
      <c r="HQ138" s="43"/>
      <c r="HR138" s="43"/>
      <c r="HS138" s="43"/>
      <c r="HT138" s="43"/>
      <c r="HU138" s="43"/>
      <c r="HV138" s="43"/>
      <c r="HW138" s="43"/>
      <c r="HX138" s="43"/>
      <c r="HY138" s="43"/>
      <c r="HZ138" s="43"/>
      <c r="IA138" s="43"/>
      <c r="IB138" s="43"/>
      <c r="IC138" s="43"/>
      <c r="ID138" s="43"/>
      <c r="IE138" s="43"/>
      <c r="IF138" s="43"/>
      <c r="IG138" s="43"/>
      <c r="IH138" s="43"/>
      <c r="II138" s="43"/>
      <c r="IJ138" s="43"/>
      <c r="IK138" s="43"/>
      <c r="IL138" s="43"/>
      <c r="IM138" s="43"/>
      <c r="IN138" s="43"/>
      <c r="IO138" s="43"/>
      <c r="IP138" s="43"/>
      <c r="IQ138" s="43"/>
      <c r="IR138" s="43"/>
      <c r="IS138" s="43"/>
      <c r="IT138" s="43"/>
      <c r="IU138" s="43"/>
      <c r="IV138" s="43"/>
    </row>
    <row r="139" spans="1:256" ht="15">
      <c r="A139" s="58">
        <v>12</v>
      </c>
      <c r="B139" s="59" t="s">
        <v>152</v>
      </c>
      <c r="C139" s="11">
        <f aca="true" t="shared" si="27" ref="C139:R139">C140</f>
        <v>160</v>
      </c>
      <c r="D139" s="11">
        <f t="shared" si="27"/>
        <v>0</v>
      </c>
      <c r="E139" s="11">
        <f t="shared" si="27"/>
        <v>0</v>
      </c>
      <c r="F139" s="11">
        <f t="shared" si="27"/>
        <v>0</v>
      </c>
      <c r="G139" s="11">
        <f t="shared" si="27"/>
        <v>0</v>
      </c>
      <c r="H139" s="11">
        <f t="shared" si="27"/>
        <v>0</v>
      </c>
      <c r="I139" s="11">
        <f t="shared" si="27"/>
        <v>0</v>
      </c>
      <c r="J139" s="11">
        <f t="shared" si="27"/>
        <v>0</v>
      </c>
      <c r="K139" s="11">
        <f t="shared" si="27"/>
        <v>0</v>
      </c>
      <c r="L139" s="11">
        <f t="shared" si="27"/>
        <v>0</v>
      </c>
      <c r="M139" s="11">
        <f t="shared" si="27"/>
        <v>0</v>
      </c>
      <c r="N139" s="11">
        <f t="shared" si="27"/>
        <v>0</v>
      </c>
      <c r="O139" s="11">
        <f t="shared" si="27"/>
        <v>0</v>
      </c>
      <c r="P139" s="11">
        <f t="shared" si="27"/>
        <v>160</v>
      </c>
      <c r="Q139" s="11">
        <f t="shared" si="27"/>
        <v>0</v>
      </c>
      <c r="R139" s="11">
        <f t="shared" si="27"/>
        <v>0</v>
      </c>
      <c r="S139" s="89"/>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1"/>
      <c r="ET139" s="41"/>
      <c r="EU139" s="41"/>
      <c r="EV139" s="41"/>
      <c r="EW139" s="41"/>
      <c r="EX139" s="41"/>
      <c r="EY139" s="41"/>
      <c r="EZ139" s="41"/>
      <c r="FA139" s="41"/>
      <c r="FB139" s="41"/>
      <c r="FC139" s="41"/>
      <c r="FD139" s="41"/>
      <c r="FE139" s="41"/>
      <c r="FF139" s="41"/>
      <c r="FG139" s="41"/>
      <c r="FH139" s="41"/>
      <c r="FI139" s="41"/>
      <c r="FJ139" s="41"/>
      <c r="FK139" s="41"/>
      <c r="FL139" s="41"/>
      <c r="FM139" s="41"/>
      <c r="FN139" s="41"/>
      <c r="FO139" s="41"/>
      <c r="FP139" s="41"/>
      <c r="FQ139" s="41"/>
      <c r="FR139" s="41"/>
      <c r="FS139" s="41"/>
      <c r="FT139" s="41"/>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1"/>
      <c r="GR139" s="41"/>
      <c r="GS139" s="41"/>
      <c r="GT139" s="41"/>
      <c r="GU139" s="41"/>
      <c r="GV139" s="41"/>
      <c r="GW139" s="41"/>
      <c r="GX139" s="41"/>
      <c r="GY139" s="41"/>
      <c r="GZ139" s="41"/>
      <c r="HA139" s="41"/>
      <c r="HB139" s="41"/>
      <c r="HC139" s="41"/>
      <c r="HD139" s="41"/>
      <c r="HE139" s="41"/>
      <c r="HF139" s="41"/>
      <c r="HG139" s="41"/>
      <c r="HH139" s="41"/>
      <c r="HI139" s="41"/>
      <c r="HJ139" s="41"/>
      <c r="HK139" s="41"/>
      <c r="HL139" s="41"/>
      <c r="HM139" s="41"/>
      <c r="HN139" s="41"/>
      <c r="HO139" s="41"/>
      <c r="HP139" s="41"/>
      <c r="HQ139" s="41"/>
      <c r="HR139" s="41"/>
      <c r="HS139" s="41"/>
      <c r="HT139" s="41"/>
      <c r="HU139" s="41"/>
      <c r="HV139" s="41"/>
      <c r="HW139" s="41"/>
      <c r="HX139" s="41"/>
      <c r="HY139" s="41"/>
      <c r="HZ139" s="41"/>
      <c r="IA139" s="41"/>
      <c r="IB139" s="41"/>
      <c r="IC139" s="41"/>
      <c r="ID139" s="41"/>
      <c r="IE139" s="41"/>
      <c r="IF139" s="41"/>
      <c r="IG139" s="41"/>
      <c r="IH139" s="41"/>
      <c r="II139" s="41"/>
      <c r="IJ139" s="41"/>
      <c r="IK139" s="41"/>
      <c r="IL139" s="41"/>
      <c r="IM139" s="41"/>
      <c r="IN139" s="41"/>
      <c r="IO139" s="41"/>
      <c r="IP139" s="41"/>
      <c r="IQ139" s="41"/>
      <c r="IR139" s="41"/>
      <c r="IS139" s="41"/>
      <c r="IT139" s="41"/>
      <c r="IU139" s="41"/>
      <c r="IV139" s="41"/>
    </row>
    <row r="140" spans="1:256" ht="15">
      <c r="A140" s="54"/>
      <c r="B140" s="55" t="s">
        <v>77</v>
      </c>
      <c r="C140" s="6">
        <f>SUM(D140:M140)+SUM(P140:R140)</f>
        <v>160</v>
      </c>
      <c r="D140" s="57"/>
      <c r="E140" s="57"/>
      <c r="F140" s="57"/>
      <c r="G140" s="57"/>
      <c r="H140" s="57"/>
      <c r="I140" s="57"/>
      <c r="J140" s="57"/>
      <c r="K140" s="57"/>
      <c r="L140" s="57"/>
      <c r="M140" s="57"/>
      <c r="N140" s="61"/>
      <c r="O140" s="61"/>
      <c r="P140" s="57">
        <v>160</v>
      </c>
      <c r="Q140" s="57"/>
      <c r="R140" s="57"/>
      <c r="S140" s="89"/>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c r="DH140" s="43"/>
      <c r="DI140" s="43"/>
      <c r="DJ140" s="43"/>
      <c r="DK140" s="43"/>
      <c r="DL140" s="43"/>
      <c r="DM140" s="43"/>
      <c r="DN140" s="43"/>
      <c r="DO140" s="43"/>
      <c r="DP140" s="43"/>
      <c r="DQ140" s="43"/>
      <c r="DR140" s="43"/>
      <c r="DS140" s="43"/>
      <c r="DT140" s="43"/>
      <c r="DU140" s="43"/>
      <c r="DV140" s="43"/>
      <c r="DW140" s="43"/>
      <c r="DX140" s="43"/>
      <c r="DY140" s="43"/>
      <c r="DZ140" s="43"/>
      <c r="EA140" s="43"/>
      <c r="EB140" s="43"/>
      <c r="EC140" s="43"/>
      <c r="ED140" s="43"/>
      <c r="EE140" s="43"/>
      <c r="EF140" s="43"/>
      <c r="EG140" s="43"/>
      <c r="EH140" s="43"/>
      <c r="EI140" s="43"/>
      <c r="EJ140" s="43"/>
      <c r="EK140" s="43"/>
      <c r="EL140" s="43"/>
      <c r="EM140" s="43"/>
      <c r="EN140" s="43"/>
      <c r="EO140" s="43"/>
      <c r="EP140" s="43"/>
      <c r="EQ140" s="43"/>
      <c r="ER140" s="43"/>
      <c r="ES140" s="43"/>
      <c r="ET140" s="43"/>
      <c r="EU140" s="43"/>
      <c r="EV140" s="43"/>
      <c r="EW140" s="43"/>
      <c r="EX140" s="43"/>
      <c r="EY140" s="43"/>
      <c r="EZ140" s="43"/>
      <c r="FA140" s="43"/>
      <c r="FB140" s="43"/>
      <c r="FC140" s="43"/>
      <c r="FD140" s="43"/>
      <c r="FE140" s="43"/>
      <c r="FF140" s="43"/>
      <c r="FG140" s="43"/>
      <c r="FH140" s="43"/>
      <c r="FI140" s="43"/>
      <c r="FJ140" s="43"/>
      <c r="FK140" s="43"/>
      <c r="FL140" s="43"/>
      <c r="FM140" s="43"/>
      <c r="FN140" s="43"/>
      <c r="FO140" s="43"/>
      <c r="FP140" s="43"/>
      <c r="FQ140" s="43"/>
      <c r="FR140" s="43"/>
      <c r="FS140" s="43"/>
      <c r="FT140" s="43"/>
      <c r="FU140" s="43"/>
      <c r="FV140" s="43"/>
      <c r="FW140" s="43"/>
      <c r="FX140" s="43"/>
      <c r="FY140" s="43"/>
      <c r="FZ140" s="43"/>
      <c r="GA140" s="43"/>
      <c r="GB140" s="43"/>
      <c r="GC140" s="43"/>
      <c r="GD140" s="43"/>
      <c r="GE140" s="43"/>
      <c r="GF140" s="43"/>
      <c r="GG140" s="43"/>
      <c r="GH140" s="43"/>
      <c r="GI140" s="43"/>
      <c r="GJ140" s="43"/>
      <c r="GK140" s="43"/>
      <c r="GL140" s="43"/>
      <c r="GM140" s="43"/>
      <c r="GN140" s="43"/>
      <c r="GO140" s="43"/>
      <c r="GP140" s="43"/>
      <c r="GQ140" s="43"/>
      <c r="GR140" s="43"/>
      <c r="GS140" s="43"/>
      <c r="GT140" s="43"/>
      <c r="GU140" s="43"/>
      <c r="GV140" s="43"/>
      <c r="GW140" s="43"/>
      <c r="GX140" s="43"/>
      <c r="GY140" s="43"/>
      <c r="GZ140" s="43"/>
      <c r="HA140" s="43"/>
      <c r="HB140" s="43"/>
      <c r="HC140" s="43"/>
      <c r="HD140" s="43"/>
      <c r="HE140" s="43"/>
      <c r="HF140" s="43"/>
      <c r="HG140" s="43"/>
      <c r="HH140" s="43"/>
      <c r="HI140" s="43"/>
      <c r="HJ140" s="43"/>
      <c r="HK140" s="43"/>
      <c r="HL140" s="43"/>
      <c r="HM140" s="43"/>
      <c r="HN140" s="43"/>
      <c r="HO140" s="43"/>
      <c r="HP140" s="43"/>
      <c r="HQ140" s="43"/>
      <c r="HR140" s="43"/>
      <c r="HS140" s="43"/>
      <c r="HT140" s="43"/>
      <c r="HU140" s="43"/>
      <c r="HV140" s="43"/>
      <c r="HW140" s="43"/>
      <c r="HX140" s="43"/>
      <c r="HY140" s="43"/>
      <c r="HZ140" s="43"/>
      <c r="IA140" s="43"/>
      <c r="IB140" s="43"/>
      <c r="IC140" s="43"/>
      <c r="ID140" s="43"/>
      <c r="IE140" s="43"/>
      <c r="IF140" s="43"/>
      <c r="IG140" s="43"/>
      <c r="IH140" s="43"/>
      <c r="II140" s="43"/>
      <c r="IJ140" s="43"/>
      <c r="IK140" s="43"/>
      <c r="IL140" s="43"/>
      <c r="IM140" s="43"/>
      <c r="IN140" s="43"/>
      <c r="IO140" s="43"/>
      <c r="IP140" s="43"/>
      <c r="IQ140" s="43"/>
      <c r="IR140" s="43"/>
      <c r="IS140" s="43"/>
      <c r="IT140" s="43"/>
      <c r="IU140" s="43"/>
      <c r="IV140" s="43"/>
    </row>
    <row r="141" spans="1:256" ht="15">
      <c r="A141" s="58">
        <v>13</v>
      </c>
      <c r="B141" s="59" t="s">
        <v>13</v>
      </c>
      <c r="C141" s="11">
        <f aca="true" t="shared" si="28" ref="C141:R141">C142</f>
        <v>230</v>
      </c>
      <c r="D141" s="11">
        <f t="shared" si="28"/>
        <v>0</v>
      </c>
      <c r="E141" s="11">
        <f t="shared" si="28"/>
        <v>0</v>
      </c>
      <c r="F141" s="11">
        <f t="shared" si="28"/>
        <v>0</v>
      </c>
      <c r="G141" s="11">
        <f t="shared" si="28"/>
        <v>0</v>
      </c>
      <c r="H141" s="11">
        <f t="shared" si="28"/>
        <v>0</v>
      </c>
      <c r="I141" s="11">
        <f t="shared" si="28"/>
        <v>200</v>
      </c>
      <c r="J141" s="11">
        <f t="shared" si="28"/>
        <v>0</v>
      </c>
      <c r="K141" s="11">
        <f t="shared" si="28"/>
        <v>0</v>
      </c>
      <c r="L141" s="11">
        <f t="shared" si="28"/>
        <v>0</v>
      </c>
      <c r="M141" s="11">
        <f t="shared" si="28"/>
        <v>0</v>
      </c>
      <c r="N141" s="11">
        <f t="shared" si="28"/>
        <v>0</v>
      </c>
      <c r="O141" s="11">
        <f t="shared" si="28"/>
        <v>0</v>
      </c>
      <c r="P141" s="11">
        <f t="shared" si="28"/>
        <v>30</v>
      </c>
      <c r="Q141" s="11">
        <f t="shared" si="28"/>
        <v>0</v>
      </c>
      <c r="R141" s="11">
        <f t="shared" si="28"/>
        <v>0</v>
      </c>
      <c r="S141" s="89"/>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c r="HL141" s="41"/>
      <c r="HM141" s="41"/>
      <c r="HN141" s="41"/>
      <c r="HO141" s="41"/>
      <c r="HP141" s="41"/>
      <c r="HQ141" s="41"/>
      <c r="HR141" s="41"/>
      <c r="HS141" s="41"/>
      <c r="HT141" s="41"/>
      <c r="HU141" s="41"/>
      <c r="HV141" s="41"/>
      <c r="HW141" s="41"/>
      <c r="HX141" s="41"/>
      <c r="HY141" s="41"/>
      <c r="HZ141" s="41"/>
      <c r="IA141" s="41"/>
      <c r="IB141" s="41"/>
      <c r="IC141" s="41"/>
      <c r="ID141" s="41"/>
      <c r="IE141" s="41"/>
      <c r="IF141" s="41"/>
      <c r="IG141" s="41"/>
      <c r="IH141" s="41"/>
      <c r="II141" s="41"/>
      <c r="IJ141" s="41"/>
      <c r="IK141" s="41"/>
      <c r="IL141" s="41"/>
      <c r="IM141" s="41"/>
      <c r="IN141" s="41"/>
      <c r="IO141" s="41"/>
      <c r="IP141" s="41"/>
      <c r="IQ141" s="41"/>
      <c r="IR141" s="41"/>
      <c r="IS141" s="41"/>
      <c r="IT141" s="41"/>
      <c r="IU141" s="41"/>
      <c r="IV141" s="41"/>
    </row>
    <row r="142" spans="1:256" ht="15">
      <c r="A142" s="54"/>
      <c r="B142" s="55" t="s">
        <v>77</v>
      </c>
      <c r="C142" s="6">
        <f>SUM(D142:M142)+SUM(P142:R142)</f>
        <v>230</v>
      </c>
      <c r="D142" s="57"/>
      <c r="E142" s="57"/>
      <c r="F142" s="57"/>
      <c r="G142" s="57"/>
      <c r="H142" s="57"/>
      <c r="I142" s="57">
        <v>200</v>
      </c>
      <c r="J142" s="57"/>
      <c r="K142" s="57"/>
      <c r="L142" s="57"/>
      <c r="M142" s="57"/>
      <c r="N142" s="57"/>
      <c r="O142" s="57"/>
      <c r="P142" s="57">
        <v>30</v>
      </c>
      <c r="Q142" s="57"/>
      <c r="R142" s="57"/>
      <c r="S142" s="89"/>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c r="DH142" s="43"/>
      <c r="DI142" s="43"/>
      <c r="DJ142" s="43"/>
      <c r="DK142" s="43"/>
      <c r="DL142" s="43"/>
      <c r="DM142" s="43"/>
      <c r="DN142" s="43"/>
      <c r="DO142" s="43"/>
      <c r="DP142" s="43"/>
      <c r="DQ142" s="43"/>
      <c r="DR142" s="43"/>
      <c r="DS142" s="43"/>
      <c r="DT142" s="43"/>
      <c r="DU142" s="43"/>
      <c r="DV142" s="43"/>
      <c r="DW142" s="43"/>
      <c r="DX142" s="43"/>
      <c r="DY142" s="43"/>
      <c r="DZ142" s="43"/>
      <c r="EA142" s="43"/>
      <c r="EB142" s="43"/>
      <c r="EC142" s="43"/>
      <c r="ED142" s="43"/>
      <c r="EE142" s="43"/>
      <c r="EF142" s="43"/>
      <c r="EG142" s="43"/>
      <c r="EH142" s="43"/>
      <c r="EI142" s="43"/>
      <c r="EJ142" s="43"/>
      <c r="EK142" s="43"/>
      <c r="EL142" s="43"/>
      <c r="EM142" s="43"/>
      <c r="EN142" s="43"/>
      <c r="EO142" s="43"/>
      <c r="EP142" s="43"/>
      <c r="EQ142" s="43"/>
      <c r="ER142" s="43"/>
      <c r="ES142" s="43"/>
      <c r="ET142" s="43"/>
      <c r="EU142" s="43"/>
      <c r="EV142" s="43"/>
      <c r="EW142" s="43"/>
      <c r="EX142" s="43"/>
      <c r="EY142" s="43"/>
      <c r="EZ142" s="43"/>
      <c r="FA142" s="43"/>
      <c r="FB142" s="43"/>
      <c r="FC142" s="43"/>
      <c r="FD142" s="43"/>
      <c r="FE142" s="43"/>
      <c r="FF142" s="43"/>
      <c r="FG142" s="43"/>
      <c r="FH142" s="43"/>
      <c r="FI142" s="43"/>
      <c r="FJ142" s="43"/>
      <c r="FK142" s="43"/>
      <c r="FL142" s="43"/>
      <c r="FM142" s="43"/>
      <c r="FN142" s="43"/>
      <c r="FO142" s="43"/>
      <c r="FP142" s="43"/>
      <c r="FQ142" s="43"/>
      <c r="FR142" s="43"/>
      <c r="FS142" s="43"/>
      <c r="FT142" s="43"/>
      <c r="FU142" s="43"/>
      <c r="FV142" s="43"/>
      <c r="FW142" s="43"/>
      <c r="FX142" s="43"/>
      <c r="FY142" s="43"/>
      <c r="FZ142" s="43"/>
      <c r="GA142" s="43"/>
      <c r="GB142" s="43"/>
      <c r="GC142" s="43"/>
      <c r="GD142" s="43"/>
      <c r="GE142" s="43"/>
      <c r="GF142" s="43"/>
      <c r="GG142" s="43"/>
      <c r="GH142" s="43"/>
      <c r="GI142" s="43"/>
      <c r="GJ142" s="43"/>
      <c r="GK142" s="43"/>
      <c r="GL142" s="43"/>
      <c r="GM142" s="43"/>
      <c r="GN142" s="43"/>
      <c r="GO142" s="43"/>
      <c r="GP142" s="43"/>
      <c r="GQ142" s="43"/>
      <c r="GR142" s="43"/>
      <c r="GS142" s="43"/>
      <c r="GT142" s="43"/>
      <c r="GU142" s="43"/>
      <c r="GV142" s="43"/>
      <c r="GW142" s="43"/>
      <c r="GX142" s="43"/>
      <c r="GY142" s="43"/>
      <c r="GZ142" s="43"/>
      <c r="HA142" s="43"/>
      <c r="HB142" s="43"/>
      <c r="HC142" s="43"/>
      <c r="HD142" s="43"/>
      <c r="HE142" s="43"/>
      <c r="HF142" s="43"/>
      <c r="HG142" s="43"/>
      <c r="HH142" s="43"/>
      <c r="HI142" s="43"/>
      <c r="HJ142" s="43"/>
      <c r="HK142" s="43"/>
      <c r="HL142" s="43"/>
      <c r="HM142" s="43"/>
      <c r="HN142" s="43"/>
      <c r="HO142" s="43"/>
      <c r="HP142" s="43"/>
      <c r="HQ142" s="43"/>
      <c r="HR142" s="43"/>
      <c r="HS142" s="43"/>
      <c r="HT142" s="43"/>
      <c r="HU142" s="43"/>
      <c r="HV142" s="43"/>
      <c r="HW142" s="43"/>
      <c r="HX142" s="43"/>
      <c r="HY142" s="43"/>
      <c r="HZ142" s="43"/>
      <c r="IA142" s="43"/>
      <c r="IB142" s="43"/>
      <c r="IC142" s="43"/>
      <c r="ID142" s="43"/>
      <c r="IE142" s="43"/>
      <c r="IF142" s="43"/>
      <c r="IG142" s="43"/>
      <c r="IH142" s="43"/>
      <c r="II142" s="43"/>
      <c r="IJ142" s="43"/>
      <c r="IK142" s="43"/>
      <c r="IL142" s="43"/>
      <c r="IM142" s="43"/>
      <c r="IN142" s="43"/>
      <c r="IO142" s="43"/>
      <c r="IP142" s="43"/>
      <c r="IQ142" s="43"/>
      <c r="IR142" s="43"/>
      <c r="IS142" s="43"/>
      <c r="IT142" s="43"/>
      <c r="IU142" s="43"/>
      <c r="IV142" s="43"/>
    </row>
    <row r="143" spans="1:256" ht="27">
      <c r="A143" s="58">
        <v>14</v>
      </c>
      <c r="B143" s="59" t="s">
        <v>153</v>
      </c>
      <c r="C143" s="11">
        <f aca="true" t="shared" si="29" ref="C143:R143">C144</f>
        <v>77</v>
      </c>
      <c r="D143" s="11">
        <f t="shared" si="29"/>
        <v>0</v>
      </c>
      <c r="E143" s="11">
        <f t="shared" si="29"/>
        <v>0</v>
      </c>
      <c r="F143" s="11">
        <f t="shared" si="29"/>
        <v>0</v>
      </c>
      <c r="G143" s="11">
        <f t="shared" si="29"/>
        <v>0</v>
      </c>
      <c r="H143" s="11">
        <f t="shared" si="29"/>
        <v>0</v>
      </c>
      <c r="I143" s="11">
        <f t="shared" si="29"/>
        <v>0</v>
      </c>
      <c r="J143" s="11">
        <f t="shared" si="29"/>
        <v>0</v>
      </c>
      <c r="K143" s="11">
        <f t="shared" si="29"/>
        <v>0</v>
      </c>
      <c r="L143" s="11">
        <f t="shared" si="29"/>
        <v>0</v>
      </c>
      <c r="M143" s="11">
        <f t="shared" si="29"/>
        <v>0</v>
      </c>
      <c r="N143" s="11">
        <f t="shared" si="29"/>
        <v>0</v>
      </c>
      <c r="O143" s="11">
        <f t="shared" si="29"/>
        <v>0</v>
      </c>
      <c r="P143" s="11">
        <f t="shared" si="29"/>
        <v>77</v>
      </c>
      <c r="Q143" s="11">
        <f t="shared" si="29"/>
        <v>0</v>
      </c>
      <c r="R143" s="11">
        <f t="shared" si="29"/>
        <v>0</v>
      </c>
      <c r="S143" s="89"/>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c r="EL143" s="41"/>
      <c r="EM143" s="41"/>
      <c r="EN143" s="41"/>
      <c r="EO143" s="41"/>
      <c r="EP143" s="41"/>
      <c r="EQ143" s="41"/>
      <c r="ER143" s="41"/>
      <c r="ES143" s="41"/>
      <c r="ET143" s="41"/>
      <c r="EU143" s="41"/>
      <c r="EV143" s="41"/>
      <c r="EW143" s="41"/>
      <c r="EX143" s="41"/>
      <c r="EY143" s="41"/>
      <c r="EZ143" s="41"/>
      <c r="FA143" s="41"/>
      <c r="FB143" s="41"/>
      <c r="FC143" s="41"/>
      <c r="FD143" s="41"/>
      <c r="FE143" s="41"/>
      <c r="FF143" s="41"/>
      <c r="FG143" s="41"/>
      <c r="FH143" s="41"/>
      <c r="FI143" s="41"/>
      <c r="FJ143" s="41"/>
      <c r="FK143" s="41"/>
      <c r="FL143" s="41"/>
      <c r="FM143" s="41"/>
      <c r="FN143" s="41"/>
      <c r="FO143" s="41"/>
      <c r="FP143" s="41"/>
      <c r="FQ143" s="41"/>
      <c r="FR143" s="41"/>
      <c r="FS143" s="41"/>
      <c r="FT143" s="41"/>
      <c r="FU143" s="41"/>
      <c r="FV143" s="41"/>
      <c r="FW143" s="41"/>
      <c r="FX143" s="41"/>
      <c r="FY143" s="41"/>
      <c r="FZ143" s="41"/>
      <c r="GA143" s="41"/>
      <c r="GB143" s="41"/>
      <c r="GC143" s="41"/>
      <c r="GD143" s="41"/>
      <c r="GE143" s="41"/>
      <c r="GF143" s="41"/>
      <c r="GG143" s="41"/>
      <c r="GH143" s="41"/>
      <c r="GI143" s="41"/>
      <c r="GJ143" s="41"/>
      <c r="GK143" s="41"/>
      <c r="GL143" s="41"/>
      <c r="GM143" s="41"/>
      <c r="GN143" s="41"/>
      <c r="GO143" s="41"/>
      <c r="GP143" s="41"/>
      <c r="GQ143" s="41"/>
      <c r="GR143" s="41"/>
      <c r="GS143" s="41"/>
      <c r="GT143" s="41"/>
      <c r="GU143" s="41"/>
      <c r="GV143" s="41"/>
      <c r="GW143" s="41"/>
      <c r="GX143" s="41"/>
      <c r="GY143" s="41"/>
      <c r="GZ143" s="41"/>
      <c r="HA143" s="41"/>
      <c r="HB143" s="41"/>
      <c r="HC143" s="41"/>
      <c r="HD143" s="41"/>
      <c r="HE143" s="41"/>
      <c r="HF143" s="41"/>
      <c r="HG143" s="41"/>
      <c r="HH143" s="41"/>
      <c r="HI143" s="41"/>
      <c r="HJ143" s="41"/>
      <c r="HK143" s="41"/>
      <c r="HL143" s="41"/>
      <c r="HM143" s="41"/>
      <c r="HN143" s="41"/>
      <c r="HO143" s="41"/>
      <c r="HP143" s="41"/>
      <c r="HQ143" s="41"/>
      <c r="HR143" s="41"/>
      <c r="HS143" s="41"/>
      <c r="HT143" s="41"/>
      <c r="HU143" s="41"/>
      <c r="HV143" s="41"/>
      <c r="HW143" s="41"/>
      <c r="HX143" s="41"/>
      <c r="HY143" s="41"/>
      <c r="HZ143" s="41"/>
      <c r="IA143" s="41"/>
      <c r="IB143" s="41"/>
      <c r="IC143" s="41"/>
      <c r="ID143" s="41"/>
      <c r="IE143" s="41"/>
      <c r="IF143" s="41"/>
      <c r="IG143" s="41"/>
      <c r="IH143" s="41"/>
      <c r="II143" s="41"/>
      <c r="IJ143" s="41"/>
      <c r="IK143" s="41"/>
      <c r="IL143" s="41"/>
      <c r="IM143" s="41"/>
      <c r="IN143" s="41"/>
      <c r="IO143" s="41"/>
      <c r="IP143" s="41"/>
      <c r="IQ143" s="41"/>
      <c r="IR143" s="41"/>
      <c r="IS143" s="41"/>
      <c r="IT143" s="41"/>
      <c r="IU143" s="41"/>
      <c r="IV143" s="41"/>
    </row>
    <row r="144" spans="1:256" ht="15">
      <c r="A144" s="54"/>
      <c r="B144" s="55" t="s">
        <v>77</v>
      </c>
      <c r="C144" s="6">
        <f>SUM(D144:M144)+SUM(P144:R144)</f>
        <v>77</v>
      </c>
      <c r="D144" s="57"/>
      <c r="E144" s="57"/>
      <c r="F144" s="57"/>
      <c r="G144" s="57"/>
      <c r="H144" s="57"/>
      <c r="I144" s="57"/>
      <c r="J144" s="57"/>
      <c r="K144" s="57"/>
      <c r="L144" s="57"/>
      <c r="M144" s="57"/>
      <c r="N144" s="57"/>
      <c r="O144" s="57"/>
      <c r="P144" s="57">
        <v>77</v>
      </c>
      <c r="Q144" s="57"/>
      <c r="R144" s="57"/>
      <c r="S144" s="89"/>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c r="DH144" s="43"/>
      <c r="DI144" s="43"/>
      <c r="DJ144" s="43"/>
      <c r="DK144" s="43"/>
      <c r="DL144" s="43"/>
      <c r="DM144" s="43"/>
      <c r="DN144" s="43"/>
      <c r="DO144" s="43"/>
      <c r="DP144" s="43"/>
      <c r="DQ144" s="43"/>
      <c r="DR144" s="43"/>
      <c r="DS144" s="43"/>
      <c r="DT144" s="43"/>
      <c r="DU144" s="43"/>
      <c r="DV144" s="43"/>
      <c r="DW144" s="43"/>
      <c r="DX144" s="43"/>
      <c r="DY144" s="43"/>
      <c r="DZ144" s="43"/>
      <c r="EA144" s="43"/>
      <c r="EB144" s="43"/>
      <c r="EC144" s="43"/>
      <c r="ED144" s="43"/>
      <c r="EE144" s="43"/>
      <c r="EF144" s="43"/>
      <c r="EG144" s="43"/>
      <c r="EH144" s="43"/>
      <c r="EI144" s="43"/>
      <c r="EJ144" s="43"/>
      <c r="EK144" s="43"/>
      <c r="EL144" s="43"/>
      <c r="EM144" s="43"/>
      <c r="EN144" s="43"/>
      <c r="EO144" s="43"/>
      <c r="EP144" s="43"/>
      <c r="EQ144" s="43"/>
      <c r="ER144" s="43"/>
      <c r="ES144" s="43"/>
      <c r="ET144" s="43"/>
      <c r="EU144" s="43"/>
      <c r="EV144" s="43"/>
      <c r="EW144" s="43"/>
      <c r="EX144" s="43"/>
      <c r="EY144" s="43"/>
      <c r="EZ144" s="43"/>
      <c r="FA144" s="43"/>
      <c r="FB144" s="43"/>
      <c r="FC144" s="43"/>
      <c r="FD144" s="43"/>
      <c r="FE144" s="43"/>
      <c r="FF144" s="43"/>
      <c r="FG144" s="43"/>
      <c r="FH144" s="43"/>
      <c r="FI144" s="43"/>
      <c r="FJ144" s="43"/>
      <c r="FK144" s="43"/>
      <c r="FL144" s="43"/>
      <c r="FM144" s="43"/>
      <c r="FN144" s="43"/>
      <c r="FO144" s="43"/>
      <c r="FP144" s="43"/>
      <c r="FQ144" s="43"/>
      <c r="FR144" s="43"/>
      <c r="FS144" s="43"/>
      <c r="FT144" s="43"/>
      <c r="FU144" s="43"/>
      <c r="FV144" s="43"/>
      <c r="FW144" s="43"/>
      <c r="FX144" s="43"/>
      <c r="FY144" s="43"/>
      <c r="FZ144" s="43"/>
      <c r="GA144" s="43"/>
      <c r="GB144" s="43"/>
      <c r="GC144" s="43"/>
      <c r="GD144" s="43"/>
      <c r="GE144" s="43"/>
      <c r="GF144" s="43"/>
      <c r="GG144" s="43"/>
      <c r="GH144" s="43"/>
      <c r="GI144" s="43"/>
      <c r="GJ144" s="43"/>
      <c r="GK144" s="43"/>
      <c r="GL144" s="43"/>
      <c r="GM144" s="43"/>
      <c r="GN144" s="43"/>
      <c r="GO144" s="43"/>
      <c r="GP144" s="43"/>
      <c r="GQ144" s="43"/>
      <c r="GR144" s="43"/>
      <c r="GS144" s="43"/>
      <c r="GT144" s="43"/>
      <c r="GU144" s="43"/>
      <c r="GV144" s="43"/>
      <c r="GW144" s="43"/>
      <c r="GX144" s="43"/>
      <c r="GY144" s="43"/>
      <c r="GZ144" s="43"/>
      <c r="HA144" s="43"/>
      <c r="HB144" s="43"/>
      <c r="HC144" s="43"/>
      <c r="HD144" s="43"/>
      <c r="HE144" s="43"/>
      <c r="HF144" s="43"/>
      <c r="HG144" s="43"/>
      <c r="HH144" s="43"/>
      <c r="HI144" s="43"/>
      <c r="HJ144" s="43"/>
      <c r="HK144" s="43"/>
      <c r="HL144" s="43"/>
      <c r="HM144" s="43"/>
      <c r="HN144" s="43"/>
      <c r="HO144" s="43"/>
      <c r="HP144" s="43"/>
      <c r="HQ144" s="43"/>
      <c r="HR144" s="43"/>
      <c r="HS144" s="43"/>
      <c r="HT144" s="43"/>
      <c r="HU144" s="43"/>
      <c r="HV144" s="43"/>
      <c r="HW144" s="43"/>
      <c r="HX144" s="43"/>
      <c r="HY144" s="43"/>
      <c r="HZ144" s="43"/>
      <c r="IA144" s="43"/>
      <c r="IB144" s="43"/>
      <c r="IC144" s="43"/>
      <c r="ID144" s="43"/>
      <c r="IE144" s="43"/>
      <c r="IF144" s="43"/>
      <c r="IG144" s="43"/>
      <c r="IH144" s="43"/>
      <c r="II144" s="43"/>
      <c r="IJ144" s="43"/>
      <c r="IK144" s="43"/>
      <c r="IL144" s="43"/>
      <c r="IM144" s="43"/>
      <c r="IN144" s="43"/>
      <c r="IO144" s="43"/>
      <c r="IP144" s="43"/>
      <c r="IQ144" s="43"/>
      <c r="IR144" s="43"/>
      <c r="IS144" s="43"/>
      <c r="IT144" s="43"/>
      <c r="IU144" s="43"/>
      <c r="IV144" s="43"/>
    </row>
    <row r="145" spans="1:256" ht="15">
      <c r="A145" s="58">
        <v>15</v>
      </c>
      <c r="B145" s="59" t="s">
        <v>95</v>
      </c>
      <c r="C145" s="11">
        <f aca="true" t="shared" si="30" ref="C145:R145">C146</f>
        <v>42</v>
      </c>
      <c r="D145" s="11">
        <f t="shared" si="30"/>
        <v>0</v>
      </c>
      <c r="E145" s="11">
        <f t="shared" si="30"/>
        <v>0</v>
      </c>
      <c r="F145" s="11">
        <f t="shared" si="30"/>
        <v>0</v>
      </c>
      <c r="G145" s="11">
        <f t="shared" si="30"/>
        <v>0</v>
      </c>
      <c r="H145" s="11">
        <f t="shared" si="30"/>
        <v>0</v>
      </c>
      <c r="I145" s="11">
        <f t="shared" si="30"/>
        <v>0</v>
      </c>
      <c r="J145" s="11">
        <f t="shared" si="30"/>
        <v>0</v>
      </c>
      <c r="K145" s="11">
        <f t="shared" si="30"/>
        <v>0</v>
      </c>
      <c r="L145" s="11">
        <f t="shared" si="30"/>
        <v>0</v>
      </c>
      <c r="M145" s="11">
        <f t="shared" si="30"/>
        <v>0</v>
      </c>
      <c r="N145" s="11">
        <f t="shared" si="30"/>
        <v>0</v>
      </c>
      <c r="O145" s="11">
        <f t="shared" si="30"/>
        <v>0</v>
      </c>
      <c r="P145" s="11">
        <f t="shared" si="30"/>
        <v>42</v>
      </c>
      <c r="Q145" s="11">
        <f t="shared" si="30"/>
        <v>0</v>
      </c>
      <c r="R145" s="11">
        <f t="shared" si="30"/>
        <v>0</v>
      </c>
      <c r="S145" s="89"/>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c r="EL145" s="41"/>
      <c r="EM145" s="41"/>
      <c r="EN145" s="41"/>
      <c r="EO145" s="41"/>
      <c r="EP145" s="41"/>
      <c r="EQ145" s="41"/>
      <c r="ER145" s="41"/>
      <c r="ES145" s="41"/>
      <c r="ET145" s="41"/>
      <c r="EU145" s="41"/>
      <c r="EV145" s="41"/>
      <c r="EW145" s="41"/>
      <c r="EX145" s="41"/>
      <c r="EY145" s="41"/>
      <c r="EZ145" s="41"/>
      <c r="FA145" s="41"/>
      <c r="FB145" s="41"/>
      <c r="FC145" s="41"/>
      <c r="FD145" s="41"/>
      <c r="FE145" s="41"/>
      <c r="FF145" s="41"/>
      <c r="FG145" s="41"/>
      <c r="FH145" s="41"/>
      <c r="FI145" s="41"/>
      <c r="FJ145" s="41"/>
      <c r="FK145" s="41"/>
      <c r="FL145" s="41"/>
      <c r="FM145" s="41"/>
      <c r="FN145" s="41"/>
      <c r="FO145" s="41"/>
      <c r="FP145" s="41"/>
      <c r="FQ145" s="41"/>
      <c r="FR145" s="41"/>
      <c r="FS145" s="41"/>
      <c r="FT145" s="41"/>
      <c r="FU145" s="41"/>
      <c r="FV145" s="41"/>
      <c r="FW145" s="41"/>
      <c r="FX145" s="41"/>
      <c r="FY145" s="41"/>
      <c r="FZ145" s="41"/>
      <c r="GA145" s="41"/>
      <c r="GB145" s="41"/>
      <c r="GC145" s="41"/>
      <c r="GD145" s="41"/>
      <c r="GE145" s="41"/>
      <c r="GF145" s="41"/>
      <c r="GG145" s="41"/>
      <c r="GH145" s="41"/>
      <c r="GI145" s="41"/>
      <c r="GJ145" s="41"/>
      <c r="GK145" s="41"/>
      <c r="GL145" s="41"/>
      <c r="GM145" s="41"/>
      <c r="GN145" s="41"/>
      <c r="GO145" s="41"/>
      <c r="GP145" s="41"/>
      <c r="GQ145" s="41"/>
      <c r="GR145" s="41"/>
      <c r="GS145" s="41"/>
      <c r="GT145" s="41"/>
      <c r="GU145" s="41"/>
      <c r="GV145" s="41"/>
      <c r="GW145" s="41"/>
      <c r="GX145" s="41"/>
      <c r="GY145" s="41"/>
      <c r="GZ145" s="41"/>
      <c r="HA145" s="41"/>
      <c r="HB145" s="41"/>
      <c r="HC145" s="41"/>
      <c r="HD145" s="41"/>
      <c r="HE145" s="41"/>
      <c r="HF145" s="41"/>
      <c r="HG145" s="41"/>
      <c r="HH145" s="41"/>
      <c r="HI145" s="41"/>
      <c r="HJ145" s="41"/>
      <c r="HK145" s="41"/>
      <c r="HL145" s="41"/>
      <c r="HM145" s="41"/>
      <c r="HN145" s="41"/>
      <c r="HO145" s="41"/>
      <c r="HP145" s="41"/>
      <c r="HQ145" s="41"/>
      <c r="HR145" s="41"/>
      <c r="HS145" s="41"/>
      <c r="HT145" s="41"/>
      <c r="HU145" s="41"/>
      <c r="HV145" s="41"/>
      <c r="HW145" s="41"/>
      <c r="HX145" s="41"/>
      <c r="HY145" s="41"/>
      <c r="HZ145" s="41"/>
      <c r="IA145" s="41"/>
      <c r="IB145" s="41"/>
      <c r="IC145" s="41"/>
      <c r="ID145" s="41"/>
      <c r="IE145" s="41"/>
      <c r="IF145" s="41"/>
      <c r="IG145" s="41"/>
      <c r="IH145" s="41"/>
      <c r="II145" s="41"/>
      <c r="IJ145" s="41"/>
      <c r="IK145" s="41"/>
      <c r="IL145" s="41"/>
      <c r="IM145" s="41"/>
      <c r="IN145" s="41"/>
      <c r="IO145" s="41"/>
      <c r="IP145" s="41"/>
      <c r="IQ145" s="41"/>
      <c r="IR145" s="41"/>
      <c r="IS145" s="41"/>
      <c r="IT145" s="41"/>
      <c r="IU145" s="41"/>
      <c r="IV145" s="41"/>
    </row>
    <row r="146" spans="1:256" ht="15">
      <c r="A146" s="54"/>
      <c r="B146" s="55" t="s">
        <v>77</v>
      </c>
      <c r="C146" s="6">
        <f>SUM(D146:M146)+SUM(P146:R146)</f>
        <v>42</v>
      </c>
      <c r="D146" s="57"/>
      <c r="E146" s="57"/>
      <c r="F146" s="57"/>
      <c r="G146" s="57"/>
      <c r="H146" s="57"/>
      <c r="I146" s="57"/>
      <c r="J146" s="57"/>
      <c r="K146" s="57"/>
      <c r="L146" s="57"/>
      <c r="M146" s="57"/>
      <c r="N146" s="57"/>
      <c r="O146" s="57"/>
      <c r="P146" s="57">
        <v>42</v>
      </c>
      <c r="Q146" s="57"/>
      <c r="R146" s="57"/>
      <c r="S146" s="89"/>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c r="DH146" s="43"/>
      <c r="DI146" s="43"/>
      <c r="DJ146" s="43"/>
      <c r="DK146" s="43"/>
      <c r="DL146" s="43"/>
      <c r="DM146" s="43"/>
      <c r="DN146" s="43"/>
      <c r="DO146" s="43"/>
      <c r="DP146" s="43"/>
      <c r="DQ146" s="43"/>
      <c r="DR146" s="43"/>
      <c r="DS146" s="43"/>
      <c r="DT146" s="43"/>
      <c r="DU146" s="43"/>
      <c r="DV146" s="43"/>
      <c r="DW146" s="43"/>
      <c r="DX146" s="43"/>
      <c r="DY146" s="43"/>
      <c r="DZ146" s="43"/>
      <c r="EA146" s="43"/>
      <c r="EB146" s="43"/>
      <c r="EC146" s="43"/>
      <c r="ED146" s="43"/>
      <c r="EE146" s="43"/>
      <c r="EF146" s="43"/>
      <c r="EG146" s="43"/>
      <c r="EH146" s="43"/>
      <c r="EI146" s="43"/>
      <c r="EJ146" s="43"/>
      <c r="EK146" s="43"/>
      <c r="EL146" s="43"/>
      <c r="EM146" s="43"/>
      <c r="EN146" s="43"/>
      <c r="EO146" s="43"/>
      <c r="EP146" s="43"/>
      <c r="EQ146" s="43"/>
      <c r="ER146" s="43"/>
      <c r="ES146" s="43"/>
      <c r="ET146" s="43"/>
      <c r="EU146" s="43"/>
      <c r="EV146" s="43"/>
      <c r="EW146" s="43"/>
      <c r="EX146" s="43"/>
      <c r="EY146" s="43"/>
      <c r="EZ146" s="43"/>
      <c r="FA146" s="43"/>
      <c r="FB146" s="43"/>
      <c r="FC146" s="43"/>
      <c r="FD146" s="43"/>
      <c r="FE146" s="43"/>
      <c r="FF146" s="43"/>
      <c r="FG146" s="43"/>
      <c r="FH146" s="43"/>
      <c r="FI146" s="43"/>
      <c r="FJ146" s="43"/>
      <c r="FK146" s="43"/>
      <c r="FL146" s="43"/>
      <c r="FM146" s="43"/>
      <c r="FN146" s="43"/>
      <c r="FO146" s="43"/>
      <c r="FP146" s="43"/>
      <c r="FQ146" s="43"/>
      <c r="FR146" s="43"/>
      <c r="FS146" s="43"/>
      <c r="FT146" s="43"/>
      <c r="FU146" s="43"/>
      <c r="FV146" s="43"/>
      <c r="FW146" s="43"/>
      <c r="FX146" s="43"/>
      <c r="FY146" s="43"/>
      <c r="FZ146" s="43"/>
      <c r="GA146" s="43"/>
      <c r="GB146" s="43"/>
      <c r="GC146" s="43"/>
      <c r="GD146" s="43"/>
      <c r="GE146" s="43"/>
      <c r="GF146" s="43"/>
      <c r="GG146" s="43"/>
      <c r="GH146" s="43"/>
      <c r="GI146" s="43"/>
      <c r="GJ146" s="43"/>
      <c r="GK146" s="43"/>
      <c r="GL146" s="43"/>
      <c r="GM146" s="43"/>
      <c r="GN146" s="43"/>
      <c r="GO146" s="43"/>
      <c r="GP146" s="43"/>
      <c r="GQ146" s="43"/>
      <c r="GR146" s="43"/>
      <c r="GS146" s="43"/>
      <c r="GT146" s="43"/>
      <c r="GU146" s="43"/>
      <c r="GV146" s="43"/>
      <c r="GW146" s="43"/>
      <c r="GX146" s="43"/>
      <c r="GY146" s="43"/>
      <c r="GZ146" s="43"/>
      <c r="HA146" s="43"/>
      <c r="HB146" s="43"/>
      <c r="HC146" s="43"/>
      <c r="HD146" s="43"/>
      <c r="HE146" s="43"/>
      <c r="HF146" s="43"/>
      <c r="HG146" s="43"/>
      <c r="HH146" s="43"/>
      <c r="HI146" s="43"/>
      <c r="HJ146" s="43"/>
      <c r="HK146" s="43"/>
      <c r="HL146" s="43"/>
      <c r="HM146" s="43"/>
      <c r="HN146" s="43"/>
      <c r="HO146" s="43"/>
      <c r="HP146" s="43"/>
      <c r="HQ146" s="43"/>
      <c r="HR146" s="43"/>
      <c r="HS146" s="43"/>
      <c r="HT146" s="43"/>
      <c r="HU146" s="43"/>
      <c r="HV146" s="43"/>
      <c r="HW146" s="43"/>
      <c r="HX146" s="43"/>
      <c r="HY146" s="43"/>
      <c r="HZ146" s="43"/>
      <c r="IA146" s="43"/>
      <c r="IB146" s="43"/>
      <c r="IC146" s="43"/>
      <c r="ID146" s="43"/>
      <c r="IE146" s="43"/>
      <c r="IF146" s="43"/>
      <c r="IG146" s="43"/>
      <c r="IH146" s="43"/>
      <c r="II146" s="43"/>
      <c r="IJ146" s="43"/>
      <c r="IK146" s="43"/>
      <c r="IL146" s="43"/>
      <c r="IM146" s="43"/>
      <c r="IN146" s="43"/>
      <c r="IO146" s="43"/>
      <c r="IP146" s="43"/>
      <c r="IQ146" s="43"/>
      <c r="IR146" s="43"/>
      <c r="IS146" s="43"/>
      <c r="IT146" s="43"/>
      <c r="IU146" s="43"/>
      <c r="IV146" s="43"/>
    </row>
    <row r="147" spans="1:256" ht="15">
      <c r="A147" s="58">
        <v>16</v>
      </c>
      <c r="B147" s="59" t="s">
        <v>127</v>
      </c>
      <c r="C147" s="11">
        <f aca="true" t="shared" si="31" ref="C147:R147">C148</f>
        <v>67</v>
      </c>
      <c r="D147" s="11">
        <f t="shared" si="31"/>
        <v>0</v>
      </c>
      <c r="E147" s="11">
        <f t="shared" si="31"/>
        <v>0</v>
      </c>
      <c r="F147" s="11">
        <f t="shared" si="31"/>
        <v>0</v>
      </c>
      <c r="G147" s="11">
        <f t="shared" si="31"/>
        <v>0</v>
      </c>
      <c r="H147" s="11">
        <f t="shared" si="31"/>
        <v>0</v>
      </c>
      <c r="I147" s="11">
        <f t="shared" si="31"/>
        <v>0</v>
      </c>
      <c r="J147" s="11">
        <f t="shared" si="31"/>
        <v>0</v>
      </c>
      <c r="K147" s="11">
        <f t="shared" si="31"/>
        <v>0</v>
      </c>
      <c r="L147" s="11">
        <f t="shared" si="31"/>
        <v>0</v>
      </c>
      <c r="M147" s="11">
        <f t="shared" si="31"/>
        <v>0</v>
      </c>
      <c r="N147" s="11">
        <f t="shared" si="31"/>
        <v>0</v>
      </c>
      <c r="O147" s="11">
        <f t="shared" si="31"/>
        <v>0</v>
      </c>
      <c r="P147" s="11">
        <f t="shared" si="31"/>
        <v>67</v>
      </c>
      <c r="Q147" s="11">
        <f t="shared" si="31"/>
        <v>0</v>
      </c>
      <c r="R147" s="11">
        <f t="shared" si="31"/>
        <v>0</v>
      </c>
      <c r="S147" s="89"/>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c r="EL147" s="41"/>
      <c r="EM147" s="41"/>
      <c r="EN147" s="41"/>
      <c r="EO147" s="41"/>
      <c r="EP147" s="41"/>
      <c r="EQ147" s="41"/>
      <c r="ER147" s="41"/>
      <c r="ES147" s="41"/>
      <c r="ET147" s="41"/>
      <c r="EU147" s="41"/>
      <c r="EV147" s="41"/>
      <c r="EW147" s="41"/>
      <c r="EX147" s="41"/>
      <c r="EY147" s="41"/>
      <c r="EZ147" s="41"/>
      <c r="FA147" s="41"/>
      <c r="FB147" s="41"/>
      <c r="FC147" s="41"/>
      <c r="FD147" s="41"/>
      <c r="FE147" s="41"/>
      <c r="FF147" s="41"/>
      <c r="FG147" s="41"/>
      <c r="FH147" s="41"/>
      <c r="FI147" s="41"/>
      <c r="FJ147" s="41"/>
      <c r="FK147" s="41"/>
      <c r="FL147" s="41"/>
      <c r="FM147" s="41"/>
      <c r="FN147" s="41"/>
      <c r="FO147" s="41"/>
      <c r="FP147" s="41"/>
      <c r="FQ147" s="41"/>
      <c r="FR147" s="41"/>
      <c r="FS147" s="41"/>
      <c r="FT147" s="41"/>
      <c r="FU147" s="41"/>
      <c r="FV147" s="41"/>
      <c r="FW147" s="41"/>
      <c r="FX147" s="41"/>
      <c r="FY147" s="41"/>
      <c r="FZ147" s="41"/>
      <c r="GA147" s="41"/>
      <c r="GB147" s="41"/>
      <c r="GC147" s="41"/>
      <c r="GD147" s="41"/>
      <c r="GE147" s="41"/>
      <c r="GF147" s="41"/>
      <c r="GG147" s="41"/>
      <c r="GH147" s="41"/>
      <c r="GI147" s="41"/>
      <c r="GJ147" s="41"/>
      <c r="GK147" s="41"/>
      <c r="GL147" s="41"/>
      <c r="GM147" s="41"/>
      <c r="GN147" s="41"/>
      <c r="GO147" s="41"/>
      <c r="GP147" s="41"/>
      <c r="GQ147" s="41"/>
      <c r="GR147" s="41"/>
      <c r="GS147" s="41"/>
      <c r="GT147" s="41"/>
      <c r="GU147" s="41"/>
      <c r="GV147" s="41"/>
      <c r="GW147" s="41"/>
      <c r="GX147" s="41"/>
      <c r="GY147" s="41"/>
      <c r="GZ147" s="41"/>
      <c r="HA147" s="41"/>
      <c r="HB147" s="41"/>
      <c r="HC147" s="41"/>
      <c r="HD147" s="41"/>
      <c r="HE147" s="41"/>
      <c r="HF147" s="41"/>
      <c r="HG147" s="41"/>
      <c r="HH147" s="41"/>
      <c r="HI147" s="41"/>
      <c r="HJ147" s="41"/>
      <c r="HK147" s="41"/>
      <c r="HL147" s="41"/>
      <c r="HM147" s="41"/>
      <c r="HN147" s="41"/>
      <c r="HO147" s="41"/>
      <c r="HP147" s="41"/>
      <c r="HQ147" s="41"/>
      <c r="HR147" s="41"/>
      <c r="HS147" s="41"/>
      <c r="HT147" s="41"/>
      <c r="HU147" s="41"/>
      <c r="HV147" s="41"/>
      <c r="HW147" s="41"/>
      <c r="HX147" s="41"/>
      <c r="HY147" s="41"/>
      <c r="HZ147" s="41"/>
      <c r="IA147" s="41"/>
      <c r="IB147" s="41"/>
      <c r="IC147" s="41"/>
      <c r="ID147" s="41"/>
      <c r="IE147" s="41"/>
      <c r="IF147" s="41"/>
      <c r="IG147" s="41"/>
      <c r="IH147" s="41"/>
      <c r="II147" s="41"/>
      <c r="IJ147" s="41"/>
      <c r="IK147" s="41"/>
      <c r="IL147" s="41"/>
      <c r="IM147" s="41"/>
      <c r="IN147" s="41"/>
      <c r="IO147" s="41"/>
      <c r="IP147" s="41"/>
      <c r="IQ147" s="41"/>
      <c r="IR147" s="41"/>
      <c r="IS147" s="41"/>
      <c r="IT147" s="41"/>
      <c r="IU147" s="41"/>
      <c r="IV147" s="41"/>
    </row>
    <row r="148" spans="1:256" ht="15">
      <c r="A148" s="54"/>
      <c r="B148" s="55" t="s">
        <v>77</v>
      </c>
      <c r="C148" s="6">
        <f>SUM(D148:M148)+SUM(P148:R148)</f>
        <v>67</v>
      </c>
      <c r="D148" s="57"/>
      <c r="E148" s="57"/>
      <c r="F148" s="57"/>
      <c r="G148" s="57"/>
      <c r="H148" s="57"/>
      <c r="I148" s="57"/>
      <c r="J148" s="57"/>
      <c r="K148" s="57"/>
      <c r="L148" s="57"/>
      <c r="M148" s="57"/>
      <c r="N148" s="57"/>
      <c r="O148" s="57"/>
      <c r="P148" s="57">
        <v>67</v>
      </c>
      <c r="Q148" s="57"/>
      <c r="R148" s="57"/>
      <c r="S148" s="89"/>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c r="DH148" s="43"/>
      <c r="DI148" s="43"/>
      <c r="DJ148" s="43"/>
      <c r="DK148" s="43"/>
      <c r="DL148" s="43"/>
      <c r="DM148" s="43"/>
      <c r="DN148" s="43"/>
      <c r="DO148" s="43"/>
      <c r="DP148" s="43"/>
      <c r="DQ148" s="43"/>
      <c r="DR148" s="43"/>
      <c r="DS148" s="43"/>
      <c r="DT148" s="43"/>
      <c r="DU148" s="43"/>
      <c r="DV148" s="43"/>
      <c r="DW148" s="43"/>
      <c r="DX148" s="43"/>
      <c r="DY148" s="43"/>
      <c r="DZ148" s="43"/>
      <c r="EA148" s="43"/>
      <c r="EB148" s="43"/>
      <c r="EC148" s="43"/>
      <c r="ED148" s="43"/>
      <c r="EE148" s="43"/>
      <c r="EF148" s="43"/>
      <c r="EG148" s="43"/>
      <c r="EH148" s="43"/>
      <c r="EI148" s="43"/>
      <c r="EJ148" s="43"/>
      <c r="EK148" s="43"/>
      <c r="EL148" s="43"/>
      <c r="EM148" s="43"/>
      <c r="EN148" s="43"/>
      <c r="EO148" s="43"/>
      <c r="EP148" s="43"/>
      <c r="EQ148" s="43"/>
      <c r="ER148" s="43"/>
      <c r="ES148" s="43"/>
      <c r="ET148" s="43"/>
      <c r="EU148" s="43"/>
      <c r="EV148" s="43"/>
      <c r="EW148" s="43"/>
      <c r="EX148" s="43"/>
      <c r="EY148" s="43"/>
      <c r="EZ148" s="43"/>
      <c r="FA148" s="43"/>
      <c r="FB148" s="43"/>
      <c r="FC148" s="43"/>
      <c r="FD148" s="43"/>
      <c r="FE148" s="43"/>
      <c r="FF148" s="43"/>
      <c r="FG148" s="43"/>
      <c r="FH148" s="43"/>
      <c r="FI148" s="43"/>
      <c r="FJ148" s="43"/>
      <c r="FK148" s="43"/>
      <c r="FL148" s="43"/>
      <c r="FM148" s="43"/>
      <c r="FN148" s="43"/>
      <c r="FO148" s="43"/>
      <c r="FP148" s="43"/>
      <c r="FQ148" s="43"/>
      <c r="FR148" s="43"/>
      <c r="FS148" s="43"/>
      <c r="FT148" s="43"/>
      <c r="FU148" s="43"/>
      <c r="FV148" s="43"/>
      <c r="FW148" s="43"/>
      <c r="FX148" s="43"/>
      <c r="FY148" s="43"/>
      <c r="FZ148" s="43"/>
      <c r="GA148" s="43"/>
      <c r="GB148" s="43"/>
      <c r="GC148" s="43"/>
      <c r="GD148" s="43"/>
      <c r="GE148" s="43"/>
      <c r="GF148" s="43"/>
      <c r="GG148" s="43"/>
      <c r="GH148" s="43"/>
      <c r="GI148" s="43"/>
      <c r="GJ148" s="43"/>
      <c r="GK148" s="43"/>
      <c r="GL148" s="43"/>
      <c r="GM148" s="43"/>
      <c r="GN148" s="43"/>
      <c r="GO148" s="43"/>
      <c r="GP148" s="43"/>
      <c r="GQ148" s="43"/>
      <c r="GR148" s="43"/>
      <c r="GS148" s="43"/>
      <c r="GT148" s="43"/>
      <c r="GU148" s="43"/>
      <c r="GV148" s="43"/>
      <c r="GW148" s="43"/>
      <c r="GX148" s="43"/>
      <c r="GY148" s="43"/>
      <c r="GZ148" s="43"/>
      <c r="HA148" s="43"/>
      <c r="HB148" s="43"/>
      <c r="HC148" s="43"/>
      <c r="HD148" s="43"/>
      <c r="HE148" s="43"/>
      <c r="HF148" s="43"/>
      <c r="HG148" s="43"/>
      <c r="HH148" s="43"/>
      <c r="HI148" s="43"/>
      <c r="HJ148" s="43"/>
      <c r="HK148" s="43"/>
      <c r="HL148" s="43"/>
      <c r="HM148" s="43"/>
      <c r="HN148" s="43"/>
      <c r="HO148" s="43"/>
      <c r="HP148" s="43"/>
      <c r="HQ148" s="43"/>
      <c r="HR148" s="43"/>
      <c r="HS148" s="43"/>
      <c r="HT148" s="43"/>
      <c r="HU148" s="43"/>
      <c r="HV148" s="43"/>
      <c r="HW148" s="43"/>
      <c r="HX148" s="43"/>
      <c r="HY148" s="43"/>
      <c r="HZ148" s="43"/>
      <c r="IA148" s="43"/>
      <c r="IB148" s="43"/>
      <c r="IC148" s="43"/>
      <c r="ID148" s="43"/>
      <c r="IE148" s="43"/>
      <c r="IF148" s="43"/>
      <c r="IG148" s="43"/>
      <c r="IH148" s="43"/>
      <c r="II148" s="43"/>
      <c r="IJ148" s="43"/>
      <c r="IK148" s="43"/>
      <c r="IL148" s="43"/>
      <c r="IM148" s="43"/>
      <c r="IN148" s="43"/>
      <c r="IO148" s="43"/>
      <c r="IP148" s="43"/>
      <c r="IQ148" s="43"/>
      <c r="IR148" s="43"/>
      <c r="IS148" s="43"/>
      <c r="IT148" s="43"/>
      <c r="IU148" s="43"/>
      <c r="IV148" s="43"/>
    </row>
    <row r="149" spans="1:256" ht="15">
      <c r="A149" s="58">
        <v>17</v>
      </c>
      <c r="B149" s="59" t="s">
        <v>61</v>
      </c>
      <c r="C149" s="11">
        <f aca="true" t="shared" si="32" ref="C149:R149">C150</f>
        <v>74</v>
      </c>
      <c r="D149" s="11">
        <f t="shared" si="32"/>
        <v>0</v>
      </c>
      <c r="E149" s="11">
        <f t="shared" si="32"/>
        <v>0</v>
      </c>
      <c r="F149" s="11">
        <f t="shared" si="32"/>
        <v>0</v>
      </c>
      <c r="G149" s="11">
        <f t="shared" si="32"/>
        <v>0</v>
      </c>
      <c r="H149" s="11">
        <f t="shared" si="32"/>
        <v>0</v>
      </c>
      <c r="I149" s="11">
        <f t="shared" si="32"/>
        <v>0</v>
      </c>
      <c r="J149" s="11">
        <f t="shared" si="32"/>
        <v>0</v>
      </c>
      <c r="K149" s="11">
        <f t="shared" si="32"/>
        <v>0</v>
      </c>
      <c r="L149" s="11">
        <f t="shared" si="32"/>
        <v>0</v>
      </c>
      <c r="M149" s="11">
        <f t="shared" si="32"/>
        <v>0</v>
      </c>
      <c r="N149" s="11">
        <f t="shared" si="32"/>
        <v>0</v>
      </c>
      <c r="O149" s="11">
        <f t="shared" si="32"/>
        <v>0</v>
      </c>
      <c r="P149" s="11">
        <f t="shared" si="32"/>
        <v>74</v>
      </c>
      <c r="Q149" s="11">
        <f t="shared" si="32"/>
        <v>0</v>
      </c>
      <c r="R149" s="11">
        <f t="shared" si="32"/>
        <v>0</v>
      </c>
      <c r="S149" s="89"/>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41"/>
      <c r="DZ149" s="41"/>
      <c r="EA149" s="41"/>
      <c r="EB149" s="41"/>
      <c r="EC149" s="41"/>
      <c r="ED149" s="41"/>
      <c r="EE149" s="41"/>
      <c r="EF149" s="41"/>
      <c r="EG149" s="41"/>
      <c r="EH149" s="41"/>
      <c r="EI149" s="41"/>
      <c r="EJ149" s="41"/>
      <c r="EK149" s="41"/>
      <c r="EL149" s="41"/>
      <c r="EM149" s="41"/>
      <c r="EN149" s="41"/>
      <c r="EO149" s="41"/>
      <c r="EP149" s="41"/>
      <c r="EQ149" s="41"/>
      <c r="ER149" s="41"/>
      <c r="ES149" s="41"/>
      <c r="ET149" s="41"/>
      <c r="EU149" s="41"/>
      <c r="EV149" s="41"/>
      <c r="EW149" s="41"/>
      <c r="EX149" s="41"/>
      <c r="EY149" s="41"/>
      <c r="EZ149" s="41"/>
      <c r="FA149" s="41"/>
      <c r="FB149" s="41"/>
      <c r="FC149" s="41"/>
      <c r="FD149" s="41"/>
      <c r="FE149" s="41"/>
      <c r="FF149" s="41"/>
      <c r="FG149" s="41"/>
      <c r="FH149" s="41"/>
      <c r="FI149" s="41"/>
      <c r="FJ149" s="41"/>
      <c r="FK149" s="41"/>
      <c r="FL149" s="41"/>
      <c r="FM149" s="41"/>
      <c r="FN149" s="41"/>
      <c r="FO149" s="41"/>
      <c r="FP149" s="41"/>
      <c r="FQ149" s="41"/>
      <c r="FR149" s="41"/>
      <c r="FS149" s="41"/>
      <c r="FT149" s="41"/>
      <c r="FU149" s="41"/>
      <c r="FV149" s="41"/>
      <c r="FW149" s="41"/>
      <c r="FX149" s="41"/>
      <c r="FY149" s="41"/>
      <c r="FZ149" s="41"/>
      <c r="GA149" s="41"/>
      <c r="GB149" s="41"/>
      <c r="GC149" s="41"/>
      <c r="GD149" s="41"/>
      <c r="GE149" s="41"/>
      <c r="GF149" s="41"/>
      <c r="GG149" s="41"/>
      <c r="GH149" s="41"/>
      <c r="GI149" s="41"/>
      <c r="GJ149" s="41"/>
      <c r="GK149" s="41"/>
      <c r="GL149" s="41"/>
      <c r="GM149" s="41"/>
      <c r="GN149" s="41"/>
      <c r="GO149" s="41"/>
      <c r="GP149" s="41"/>
      <c r="GQ149" s="41"/>
      <c r="GR149" s="41"/>
      <c r="GS149" s="41"/>
      <c r="GT149" s="41"/>
      <c r="GU149" s="41"/>
      <c r="GV149" s="41"/>
      <c r="GW149" s="41"/>
      <c r="GX149" s="41"/>
      <c r="GY149" s="41"/>
      <c r="GZ149" s="41"/>
      <c r="HA149" s="41"/>
      <c r="HB149" s="41"/>
      <c r="HC149" s="41"/>
      <c r="HD149" s="41"/>
      <c r="HE149" s="41"/>
      <c r="HF149" s="41"/>
      <c r="HG149" s="41"/>
      <c r="HH149" s="41"/>
      <c r="HI149" s="41"/>
      <c r="HJ149" s="41"/>
      <c r="HK149" s="41"/>
      <c r="HL149" s="41"/>
      <c r="HM149" s="41"/>
      <c r="HN149" s="41"/>
      <c r="HO149" s="41"/>
      <c r="HP149" s="41"/>
      <c r="HQ149" s="41"/>
      <c r="HR149" s="41"/>
      <c r="HS149" s="41"/>
      <c r="HT149" s="41"/>
      <c r="HU149" s="41"/>
      <c r="HV149" s="41"/>
      <c r="HW149" s="41"/>
      <c r="HX149" s="41"/>
      <c r="HY149" s="41"/>
      <c r="HZ149" s="41"/>
      <c r="IA149" s="41"/>
      <c r="IB149" s="41"/>
      <c r="IC149" s="41"/>
      <c r="ID149" s="41"/>
      <c r="IE149" s="41"/>
      <c r="IF149" s="41"/>
      <c r="IG149" s="41"/>
      <c r="IH149" s="41"/>
      <c r="II149" s="41"/>
      <c r="IJ149" s="41"/>
      <c r="IK149" s="41"/>
      <c r="IL149" s="41"/>
      <c r="IM149" s="41"/>
      <c r="IN149" s="41"/>
      <c r="IO149" s="41"/>
      <c r="IP149" s="41"/>
      <c r="IQ149" s="41"/>
      <c r="IR149" s="41"/>
      <c r="IS149" s="41"/>
      <c r="IT149" s="41"/>
      <c r="IU149" s="41"/>
      <c r="IV149" s="41"/>
    </row>
    <row r="150" spans="1:256" ht="15">
      <c r="A150" s="54"/>
      <c r="B150" s="55" t="s">
        <v>77</v>
      </c>
      <c r="C150" s="6">
        <f>SUM(D150:M150)+SUM(P150:R150)</f>
        <v>74</v>
      </c>
      <c r="D150" s="57"/>
      <c r="E150" s="57"/>
      <c r="F150" s="57"/>
      <c r="G150" s="57"/>
      <c r="H150" s="57"/>
      <c r="I150" s="57"/>
      <c r="J150" s="57"/>
      <c r="K150" s="57"/>
      <c r="L150" s="57"/>
      <c r="M150" s="57"/>
      <c r="N150" s="57"/>
      <c r="O150" s="57"/>
      <c r="P150" s="57">
        <v>74</v>
      </c>
      <c r="Q150" s="57"/>
      <c r="R150" s="57"/>
      <c r="S150" s="89"/>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c r="DH150" s="43"/>
      <c r="DI150" s="43"/>
      <c r="DJ150" s="43"/>
      <c r="DK150" s="43"/>
      <c r="DL150" s="43"/>
      <c r="DM150" s="43"/>
      <c r="DN150" s="43"/>
      <c r="DO150" s="43"/>
      <c r="DP150" s="43"/>
      <c r="DQ150" s="43"/>
      <c r="DR150" s="43"/>
      <c r="DS150" s="43"/>
      <c r="DT150" s="43"/>
      <c r="DU150" s="43"/>
      <c r="DV150" s="43"/>
      <c r="DW150" s="43"/>
      <c r="DX150" s="43"/>
      <c r="DY150" s="43"/>
      <c r="DZ150" s="43"/>
      <c r="EA150" s="43"/>
      <c r="EB150" s="43"/>
      <c r="EC150" s="43"/>
      <c r="ED150" s="43"/>
      <c r="EE150" s="43"/>
      <c r="EF150" s="43"/>
      <c r="EG150" s="43"/>
      <c r="EH150" s="43"/>
      <c r="EI150" s="43"/>
      <c r="EJ150" s="43"/>
      <c r="EK150" s="43"/>
      <c r="EL150" s="43"/>
      <c r="EM150" s="43"/>
      <c r="EN150" s="43"/>
      <c r="EO150" s="43"/>
      <c r="EP150" s="43"/>
      <c r="EQ150" s="43"/>
      <c r="ER150" s="43"/>
      <c r="ES150" s="43"/>
      <c r="ET150" s="43"/>
      <c r="EU150" s="43"/>
      <c r="EV150" s="43"/>
      <c r="EW150" s="43"/>
      <c r="EX150" s="43"/>
      <c r="EY150" s="43"/>
      <c r="EZ150" s="43"/>
      <c r="FA150" s="43"/>
      <c r="FB150" s="43"/>
      <c r="FC150" s="43"/>
      <c r="FD150" s="43"/>
      <c r="FE150" s="43"/>
      <c r="FF150" s="43"/>
      <c r="FG150" s="43"/>
      <c r="FH150" s="43"/>
      <c r="FI150" s="43"/>
      <c r="FJ150" s="43"/>
      <c r="FK150" s="43"/>
      <c r="FL150" s="43"/>
      <c r="FM150" s="43"/>
      <c r="FN150" s="43"/>
      <c r="FO150" s="43"/>
      <c r="FP150" s="43"/>
      <c r="FQ150" s="43"/>
      <c r="FR150" s="43"/>
      <c r="FS150" s="43"/>
      <c r="FT150" s="43"/>
      <c r="FU150" s="43"/>
      <c r="FV150" s="43"/>
      <c r="FW150" s="43"/>
      <c r="FX150" s="43"/>
      <c r="FY150" s="43"/>
      <c r="FZ150" s="43"/>
      <c r="GA150" s="43"/>
      <c r="GB150" s="43"/>
      <c r="GC150" s="43"/>
      <c r="GD150" s="43"/>
      <c r="GE150" s="43"/>
      <c r="GF150" s="43"/>
      <c r="GG150" s="43"/>
      <c r="GH150" s="43"/>
      <c r="GI150" s="43"/>
      <c r="GJ150" s="43"/>
      <c r="GK150" s="43"/>
      <c r="GL150" s="43"/>
      <c r="GM150" s="43"/>
      <c r="GN150" s="43"/>
      <c r="GO150" s="43"/>
      <c r="GP150" s="43"/>
      <c r="GQ150" s="43"/>
      <c r="GR150" s="43"/>
      <c r="GS150" s="43"/>
      <c r="GT150" s="43"/>
      <c r="GU150" s="43"/>
      <c r="GV150" s="43"/>
      <c r="GW150" s="43"/>
      <c r="GX150" s="43"/>
      <c r="GY150" s="43"/>
      <c r="GZ150" s="43"/>
      <c r="HA150" s="43"/>
      <c r="HB150" s="43"/>
      <c r="HC150" s="43"/>
      <c r="HD150" s="43"/>
      <c r="HE150" s="43"/>
      <c r="HF150" s="43"/>
      <c r="HG150" s="43"/>
      <c r="HH150" s="43"/>
      <c r="HI150" s="43"/>
      <c r="HJ150" s="43"/>
      <c r="HK150" s="43"/>
      <c r="HL150" s="43"/>
      <c r="HM150" s="43"/>
      <c r="HN150" s="43"/>
      <c r="HO150" s="43"/>
      <c r="HP150" s="43"/>
      <c r="HQ150" s="43"/>
      <c r="HR150" s="43"/>
      <c r="HS150" s="43"/>
      <c r="HT150" s="43"/>
      <c r="HU150" s="43"/>
      <c r="HV150" s="43"/>
      <c r="HW150" s="43"/>
      <c r="HX150" s="43"/>
      <c r="HY150" s="43"/>
      <c r="HZ150" s="43"/>
      <c r="IA150" s="43"/>
      <c r="IB150" s="43"/>
      <c r="IC150" s="43"/>
      <c r="ID150" s="43"/>
      <c r="IE150" s="43"/>
      <c r="IF150" s="43"/>
      <c r="IG150" s="43"/>
      <c r="IH150" s="43"/>
      <c r="II150" s="43"/>
      <c r="IJ150" s="43"/>
      <c r="IK150" s="43"/>
      <c r="IL150" s="43"/>
      <c r="IM150" s="43"/>
      <c r="IN150" s="43"/>
      <c r="IO150" s="43"/>
      <c r="IP150" s="43"/>
      <c r="IQ150" s="43"/>
      <c r="IR150" s="43"/>
      <c r="IS150" s="43"/>
      <c r="IT150" s="43"/>
      <c r="IU150" s="43"/>
      <c r="IV150" s="43"/>
    </row>
    <row r="151" spans="1:256" ht="27">
      <c r="A151" s="58">
        <v>18</v>
      </c>
      <c r="B151" s="59" t="s">
        <v>154</v>
      </c>
      <c r="C151" s="11">
        <f aca="true" t="shared" si="33" ref="C151:R151">C152</f>
        <v>50</v>
      </c>
      <c r="D151" s="11">
        <f t="shared" si="33"/>
        <v>0</v>
      </c>
      <c r="E151" s="11">
        <f t="shared" si="33"/>
        <v>0</v>
      </c>
      <c r="F151" s="11">
        <f t="shared" si="33"/>
        <v>0</v>
      </c>
      <c r="G151" s="11">
        <f t="shared" si="33"/>
        <v>0</v>
      </c>
      <c r="H151" s="11">
        <f t="shared" si="33"/>
        <v>0</v>
      </c>
      <c r="I151" s="11">
        <f t="shared" si="33"/>
        <v>0</v>
      </c>
      <c r="J151" s="11">
        <f t="shared" si="33"/>
        <v>0</v>
      </c>
      <c r="K151" s="11">
        <f t="shared" si="33"/>
        <v>0</v>
      </c>
      <c r="L151" s="11">
        <f t="shared" si="33"/>
        <v>0</v>
      </c>
      <c r="M151" s="11">
        <f t="shared" si="33"/>
        <v>0</v>
      </c>
      <c r="N151" s="11">
        <f t="shared" si="33"/>
        <v>0</v>
      </c>
      <c r="O151" s="11">
        <f t="shared" si="33"/>
        <v>0</v>
      </c>
      <c r="P151" s="11">
        <f t="shared" si="33"/>
        <v>50</v>
      </c>
      <c r="Q151" s="11">
        <f t="shared" si="33"/>
        <v>0</v>
      </c>
      <c r="R151" s="11">
        <f t="shared" si="33"/>
        <v>0</v>
      </c>
      <c r="S151" s="89"/>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E151" s="41"/>
      <c r="EF151" s="41"/>
      <c r="EG151" s="41"/>
      <c r="EH151" s="41"/>
      <c r="EI151" s="41"/>
      <c r="EJ151" s="41"/>
      <c r="EK151" s="41"/>
      <c r="EL151" s="41"/>
      <c r="EM151" s="41"/>
      <c r="EN151" s="41"/>
      <c r="EO151" s="41"/>
      <c r="EP151" s="41"/>
      <c r="EQ151" s="41"/>
      <c r="ER151" s="41"/>
      <c r="ES151" s="41"/>
      <c r="ET151" s="41"/>
      <c r="EU151" s="41"/>
      <c r="EV151" s="41"/>
      <c r="EW151" s="41"/>
      <c r="EX151" s="41"/>
      <c r="EY151" s="41"/>
      <c r="EZ151" s="41"/>
      <c r="FA151" s="41"/>
      <c r="FB151" s="41"/>
      <c r="FC151" s="41"/>
      <c r="FD151" s="41"/>
      <c r="FE151" s="41"/>
      <c r="FF151" s="41"/>
      <c r="FG151" s="41"/>
      <c r="FH151" s="41"/>
      <c r="FI151" s="41"/>
      <c r="FJ151" s="41"/>
      <c r="FK151" s="41"/>
      <c r="FL151" s="41"/>
      <c r="FM151" s="41"/>
      <c r="FN151" s="41"/>
      <c r="FO151" s="41"/>
      <c r="FP151" s="41"/>
      <c r="FQ151" s="41"/>
      <c r="FR151" s="41"/>
      <c r="FS151" s="41"/>
      <c r="FT151" s="41"/>
      <c r="FU151" s="41"/>
      <c r="FV151" s="41"/>
      <c r="FW151" s="41"/>
      <c r="FX151" s="41"/>
      <c r="FY151" s="41"/>
      <c r="FZ151" s="41"/>
      <c r="GA151" s="41"/>
      <c r="GB151" s="41"/>
      <c r="GC151" s="41"/>
      <c r="GD151" s="41"/>
      <c r="GE151" s="41"/>
      <c r="GF151" s="41"/>
      <c r="GG151" s="41"/>
      <c r="GH151" s="41"/>
      <c r="GI151" s="41"/>
      <c r="GJ151" s="41"/>
      <c r="GK151" s="41"/>
      <c r="GL151" s="41"/>
      <c r="GM151" s="41"/>
      <c r="GN151" s="41"/>
      <c r="GO151" s="41"/>
      <c r="GP151" s="41"/>
      <c r="GQ151" s="41"/>
      <c r="GR151" s="41"/>
      <c r="GS151" s="41"/>
      <c r="GT151" s="41"/>
      <c r="GU151" s="41"/>
      <c r="GV151" s="41"/>
      <c r="GW151" s="41"/>
      <c r="GX151" s="41"/>
      <c r="GY151" s="41"/>
      <c r="GZ151" s="41"/>
      <c r="HA151" s="41"/>
      <c r="HB151" s="41"/>
      <c r="HC151" s="41"/>
      <c r="HD151" s="41"/>
      <c r="HE151" s="41"/>
      <c r="HF151" s="41"/>
      <c r="HG151" s="41"/>
      <c r="HH151" s="41"/>
      <c r="HI151" s="41"/>
      <c r="HJ151" s="41"/>
      <c r="HK151" s="41"/>
      <c r="HL151" s="41"/>
      <c r="HM151" s="41"/>
      <c r="HN151" s="41"/>
      <c r="HO151" s="41"/>
      <c r="HP151" s="41"/>
      <c r="HQ151" s="41"/>
      <c r="HR151" s="41"/>
      <c r="HS151" s="41"/>
      <c r="HT151" s="41"/>
      <c r="HU151" s="41"/>
      <c r="HV151" s="41"/>
      <c r="HW151" s="41"/>
      <c r="HX151" s="41"/>
      <c r="HY151" s="41"/>
      <c r="HZ151" s="41"/>
      <c r="IA151" s="41"/>
      <c r="IB151" s="41"/>
      <c r="IC151" s="41"/>
      <c r="ID151" s="41"/>
      <c r="IE151" s="41"/>
      <c r="IF151" s="41"/>
      <c r="IG151" s="41"/>
      <c r="IH151" s="41"/>
      <c r="II151" s="41"/>
      <c r="IJ151" s="41"/>
      <c r="IK151" s="41"/>
      <c r="IL151" s="41"/>
      <c r="IM151" s="41"/>
      <c r="IN151" s="41"/>
      <c r="IO151" s="41"/>
      <c r="IP151" s="41"/>
      <c r="IQ151" s="41"/>
      <c r="IR151" s="41"/>
      <c r="IS151" s="41"/>
      <c r="IT151" s="41"/>
      <c r="IU151" s="41"/>
      <c r="IV151" s="41"/>
    </row>
    <row r="152" spans="1:256" ht="15">
      <c r="A152" s="54"/>
      <c r="B152" s="55" t="s">
        <v>77</v>
      </c>
      <c r="C152" s="6">
        <f>SUM(D152:M152)+SUM(P152:R152)</f>
        <v>50</v>
      </c>
      <c r="D152" s="57"/>
      <c r="E152" s="57"/>
      <c r="F152" s="57"/>
      <c r="G152" s="57"/>
      <c r="H152" s="57"/>
      <c r="I152" s="57"/>
      <c r="J152" s="57"/>
      <c r="K152" s="57"/>
      <c r="L152" s="57"/>
      <c r="M152" s="57"/>
      <c r="N152" s="57"/>
      <c r="O152" s="57"/>
      <c r="P152" s="57">
        <v>50</v>
      </c>
      <c r="Q152" s="57"/>
      <c r="R152" s="57"/>
      <c r="S152" s="89"/>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c r="DH152" s="43"/>
      <c r="DI152" s="43"/>
      <c r="DJ152" s="43"/>
      <c r="DK152" s="43"/>
      <c r="DL152" s="43"/>
      <c r="DM152" s="43"/>
      <c r="DN152" s="43"/>
      <c r="DO152" s="43"/>
      <c r="DP152" s="43"/>
      <c r="DQ152" s="43"/>
      <c r="DR152" s="43"/>
      <c r="DS152" s="43"/>
      <c r="DT152" s="43"/>
      <c r="DU152" s="43"/>
      <c r="DV152" s="43"/>
      <c r="DW152" s="43"/>
      <c r="DX152" s="43"/>
      <c r="DY152" s="43"/>
      <c r="DZ152" s="43"/>
      <c r="EA152" s="43"/>
      <c r="EB152" s="43"/>
      <c r="EC152" s="43"/>
      <c r="ED152" s="43"/>
      <c r="EE152" s="43"/>
      <c r="EF152" s="43"/>
      <c r="EG152" s="43"/>
      <c r="EH152" s="43"/>
      <c r="EI152" s="43"/>
      <c r="EJ152" s="43"/>
      <c r="EK152" s="43"/>
      <c r="EL152" s="43"/>
      <c r="EM152" s="43"/>
      <c r="EN152" s="43"/>
      <c r="EO152" s="43"/>
      <c r="EP152" s="43"/>
      <c r="EQ152" s="43"/>
      <c r="ER152" s="43"/>
      <c r="ES152" s="43"/>
      <c r="ET152" s="43"/>
      <c r="EU152" s="43"/>
      <c r="EV152" s="43"/>
      <c r="EW152" s="43"/>
      <c r="EX152" s="43"/>
      <c r="EY152" s="43"/>
      <c r="EZ152" s="43"/>
      <c r="FA152" s="43"/>
      <c r="FB152" s="43"/>
      <c r="FC152" s="43"/>
      <c r="FD152" s="43"/>
      <c r="FE152" s="43"/>
      <c r="FF152" s="43"/>
      <c r="FG152" s="43"/>
      <c r="FH152" s="43"/>
      <c r="FI152" s="43"/>
      <c r="FJ152" s="43"/>
      <c r="FK152" s="43"/>
      <c r="FL152" s="43"/>
      <c r="FM152" s="43"/>
      <c r="FN152" s="43"/>
      <c r="FO152" s="43"/>
      <c r="FP152" s="43"/>
      <c r="FQ152" s="43"/>
      <c r="FR152" s="43"/>
      <c r="FS152" s="43"/>
      <c r="FT152" s="43"/>
      <c r="FU152" s="43"/>
      <c r="FV152" s="43"/>
      <c r="FW152" s="43"/>
      <c r="FX152" s="43"/>
      <c r="FY152" s="43"/>
      <c r="FZ152" s="43"/>
      <c r="GA152" s="43"/>
      <c r="GB152" s="43"/>
      <c r="GC152" s="43"/>
      <c r="GD152" s="43"/>
      <c r="GE152" s="43"/>
      <c r="GF152" s="43"/>
      <c r="GG152" s="43"/>
      <c r="GH152" s="43"/>
      <c r="GI152" s="43"/>
      <c r="GJ152" s="43"/>
      <c r="GK152" s="43"/>
      <c r="GL152" s="43"/>
      <c r="GM152" s="43"/>
      <c r="GN152" s="43"/>
      <c r="GO152" s="43"/>
      <c r="GP152" s="43"/>
      <c r="GQ152" s="43"/>
      <c r="GR152" s="43"/>
      <c r="GS152" s="43"/>
      <c r="GT152" s="43"/>
      <c r="GU152" s="43"/>
      <c r="GV152" s="43"/>
      <c r="GW152" s="43"/>
      <c r="GX152" s="43"/>
      <c r="GY152" s="43"/>
      <c r="GZ152" s="43"/>
      <c r="HA152" s="43"/>
      <c r="HB152" s="43"/>
      <c r="HC152" s="43"/>
      <c r="HD152" s="43"/>
      <c r="HE152" s="43"/>
      <c r="HF152" s="43"/>
      <c r="HG152" s="43"/>
      <c r="HH152" s="43"/>
      <c r="HI152" s="43"/>
      <c r="HJ152" s="43"/>
      <c r="HK152" s="43"/>
      <c r="HL152" s="43"/>
      <c r="HM152" s="43"/>
      <c r="HN152" s="43"/>
      <c r="HO152" s="43"/>
      <c r="HP152" s="43"/>
      <c r="HQ152" s="43"/>
      <c r="HR152" s="43"/>
      <c r="HS152" s="43"/>
      <c r="HT152" s="43"/>
      <c r="HU152" s="43"/>
      <c r="HV152" s="43"/>
      <c r="HW152" s="43"/>
      <c r="HX152" s="43"/>
      <c r="HY152" s="43"/>
      <c r="HZ152" s="43"/>
      <c r="IA152" s="43"/>
      <c r="IB152" s="43"/>
      <c r="IC152" s="43"/>
      <c r="ID152" s="43"/>
      <c r="IE152" s="43"/>
      <c r="IF152" s="43"/>
      <c r="IG152" s="43"/>
      <c r="IH152" s="43"/>
      <c r="II152" s="43"/>
      <c r="IJ152" s="43"/>
      <c r="IK152" s="43"/>
      <c r="IL152" s="43"/>
      <c r="IM152" s="43"/>
      <c r="IN152" s="43"/>
      <c r="IO152" s="43"/>
      <c r="IP152" s="43"/>
      <c r="IQ152" s="43"/>
      <c r="IR152" s="43"/>
      <c r="IS152" s="43"/>
      <c r="IT152" s="43"/>
      <c r="IU152" s="43"/>
      <c r="IV152" s="43"/>
    </row>
    <row r="153" spans="1:256" ht="15">
      <c r="A153" s="58">
        <v>19</v>
      </c>
      <c r="B153" s="59" t="s">
        <v>128</v>
      </c>
      <c r="C153" s="11">
        <f aca="true" t="shared" si="34" ref="C153:R153">C154</f>
        <v>105</v>
      </c>
      <c r="D153" s="11">
        <f t="shared" si="34"/>
        <v>0</v>
      </c>
      <c r="E153" s="11">
        <f t="shared" si="34"/>
        <v>0</v>
      </c>
      <c r="F153" s="11">
        <f t="shared" si="34"/>
        <v>0</v>
      </c>
      <c r="G153" s="11">
        <f t="shared" si="34"/>
        <v>0</v>
      </c>
      <c r="H153" s="11">
        <f t="shared" si="34"/>
        <v>0</v>
      </c>
      <c r="I153" s="11">
        <f t="shared" si="34"/>
        <v>0</v>
      </c>
      <c r="J153" s="11">
        <f t="shared" si="34"/>
        <v>0</v>
      </c>
      <c r="K153" s="11">
        <f t="shared" si="34"/>
        <v>0</v>
      </c>
      <c r="L153" s="11">
        <f t="shared" si="34"/>
        <v>0</v>
      </c>
      <c r="M153" s="11">
        <f t="shared" si="34"/>
        <v>0</v>
      </c>
      <c r="N153" s="11">
        <f t="shared" si="34"/>
        <v>0</v>
      </c>
      <c r="O153" s="11">
        <f t="shared" si="34"/>
        <v>0</v>
      </c>
      <c r="P153" s="11">
        <f t="shared" si="34"/>
        <v>105</v>
      </c>
      <c r="Q153" s="11">
        <f t="shared" si="34"/>
        <v>0</v>
      </c>
      <c r="R153" s="11">
        <f t="shared" si="34"/>
        <v>0</v>
      </c>
      <c r="S153" s="89"/>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41"/>
      <c r="DZ153" s="41"/>
      <c r="EA153" s="41"/>
      <c r="EB153" s="41"/>
      <c r="EC153" s="41"/>
      <c r="ED153" s="41"/>
      <c r="EE153" s="41"/>
      <c r="EF153" s="41"/>
      <c r="EG153" s="41"/>
      <c r="EH153" s="41"/>
      <c r="EI153" s="41"/>
      <c r="EJ153" s="41"/>
      <c r="EK153" s="41"/>
      <c r="EL153" s="41"/>
      <c r="EM153" s="41"/>
      <c r="EN153" s="41"/>
      <c r="EO153" s="41"/>
      <c r="EP153" s="41"/>
      <c r="EQ153" s="41"/>
      <c r="ER153" s="41"/>
      <c r="ES153" s="41"/>
      <c r="ET153" s="41"/>
      <c r="EU153" s="41"/>
      <c r="EV153" s="41"/>
      <c r="EW153" s="41"/>
      <c r="EX153" s="41"/>
      <c r="EY153" s="41"/>
      <c r="EZ153" s="41"/>
      <c r="FA153" s="41"/>
      <c r="FB153" s="41"/>
      <c r="FC153" s="41"/>
      <c r="FD153" s="41"/>
      <c r="FE153" s="41"/>
      <c r="FF153" s="41"/>
      <c r="FG153" s="41"/>
      <c r="FH153" s="41"/>
      <c r="FI153" s="41"/>
      <c r="FJ153" s="41"/>
      <c r="FK153" s="41"/>
      <c r="FL153" s="41"/>
      <c r="FM153" s="41"/>
      <c r="FN153" s="41"/>
      <c r="FO153" s="41"/>
      <c r="FP153" s="41"/>
      <c r="FQ153" s="41"/>
      <c r="FR153" s="41"/>
      <c r="FS153" s="41"/>
      <c r="FT153" s="41"/>
      <c r="FU153" s="41"/>
      <c r="FV153" s="41"/>
      <c r="FW153" s="41"/>
      <c r="FX153" s="41"/>
      <c r="FY153" s="41"/>
      <c r="FZ153" s="41"/>
      <c r="GA153" s="41"/>
      <c r="GB153" s="41"/>
      <c r="GC153" s="41"/>
      <c r="GD153" s="41"/>
      <c r="GE153" s="41"/>
      <c r="GF153" s="41"/>
      <c r="GG153" s="41"/>
      <c r="GH153" s="41"/>
      <c r="GI153" s="41"/>
      <c r="GJ153" s="41"/>
      <c r="GK153" s="41"/>
      <c r="GL153" s="41"/>
      <c r="GM153" s="41"/>
      <c r="GN153" s="41"/>
      <c r="GO153" s="41"/>
      <c r="GP153" s="41"/>
      <c r="GQ153" s="41"/>
      <c r="GR153" s="41"/>
      <c r="GS153" s="41"/>
      <c r="GT153" s="41"/>
      <c r="GU153" s="41"/>
      <c r="GV153" s="41"/>
      <c r="GW153" s="41"/>
      <c r="GX153" s="41"/>
      <c r="GY153" s="41"/>
      <c r="GZ153" s="41"/>
      <c r="HA153" s="41"/>
      <c r="HB153" s="41"/>
      <c r="HC153" s="41"/>
      <c r="HD153" s="41"/>
      <c r="HE153" s="41"/>
      <c r="HF153" s="41"/>
      <c r="HG153" s="41"/>
      <c r="HH153" s="41"/>
      <c r="HI153" s="41"/>
      <c r="HJ153" s="41"/>
      <c r="HK153" s="41"/>
      <c r="HL153" s="41"/>
      <c r="HM153" s="41"/>
      <c r="HN153" s="41"/>
      <c r="HO153" s="41"/>
      <c r="HP153" s="41"/>
      <c r="HQ153" s="41"/>
      <c r="HR153" s="41"/>
      <c r="HS153" s="41"/>
      <c r="HT153" s="41"/>
      <c r="HU153" s="41"/>
      <c r="HV153" s="41"/>
      <c r="HW153" s="41"/>
      <c r="HX153" s="41"/>
      <c r="HY153" s="41"/>
      <c r="HZ153" s="41"/>
      <c r="IA153" s="41"/>
      <c r="IB153" s="41"/>
      <c r="IC153" s="41"/>
      <c r="ID153" s="41"/>
      <c r="IE153" s="41"/>
      <c r="IF153" s="41"/>
      <c r="IG153" s="41"/>
      <c r="IH153" s="41"/>
      <c r="II153" s="41"/>
      <c r="IJ153" s="41"/>
      <c r="IK153" s="41"/>
      <c r="IL153" s="41"/>
      <c r="IM153" s="41"/>
      <c r="IN153" s="41"/>
      <c r="IO153" s="41"/>
      <c r="IP153" s="41"/>
      <c r="IQ153" s="41"/>
      <c r="IR153" s="41"/>
      <c r="IS153" s="41"/>
      <c r="IT153" s="41"/>
      <c r="IU153" s="41"/>
      <c r="IV153" s="41"/>
    </row>
    <row r="154" spans="1:256" ht="15">
      <c r="A154" s="54"/>
      <c r="B154" s="55" t="s">
        <v>77</v>
      </c>
      <c r="C154" s="6">
        <f>SUM(D154:M154)+SUM(P154:R154)</f>
        <v>105</v>
      </c>
      <c r="D154" s="57"/>
      <c r="E154" s="57"/>
      <c r="F154" s="57"/>
      <c r="G154" s="57"/>
      <c r="H154" s="57"/>
      <c r="I154" s="57"/>
      <c r="J154" s="57"/>
      <c r="K154" s="57"/>
      <c r="L154" s="57"/>
      <c r="M154" s="57"/>
      <c r="N154" s="57"/>
      <c r="O154" s="57"/>
      <c r="P154" s="57">
        <v>105</v>
      </c>
      <c r="Q154" s="57"/>
      <c r="R154" s="57"/>
      <c r="S154" s="89"/>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c r="DH154" s="43"/>
      <c r="DI154" s="43"/>
      <c r="DJ154" s="43"/>
      <c r="DK154" s="43"/>
      <c r="DL154" s="43"/>
      <c r="DM154" s="43"/>
      <c r="DN154" s="43"/>
      <c r="DO154" s="43"/>
      <c r="DP154" s="43"/>
      <c r="DQ154" s="43"/>
      <c r="DR154" s="43"/>
      <c r="DS154" s="43"/>
      <c r="DT154" s="43"/>
      <c r="DU154" s="43"/>
      <c r="DV154" s="43"/>
      <c r="DW154" s="43"/>
      <c r="DX154" s="43"/>
      <c r="DY154" s="43"/>
      <c r="DZ154" s="43"/>
      <c r="EA154" s="43"/>
      <c r="EB154" s="43"/>
      <c r="EC154" s="43"/>
      <c r="ED154" s="43"/>
      <c r="EE154" s="43"/>
      <c r="EF154" s="43"/>
      <c r="EG154" s="43"/>
      <c r="EH154" s="43"/>
      <c r="EI154" s="43"/>
      <c r="EJ154" s="43"/>
      <c r="EK154" s="43"/>
      <c r="EL154" s="43"/>
      <c r="EM154" s="43"/>
      <c r="EN154" s="43"/>
      <c r="EO154" s="43"/>
      <c r="EP154" s="43"/>
      <c r="EQ154" s="43"/>
      <c r="ER154" s="43"/>
      <c r="ES154" s="43"/>
      <c r="ET154" s="43"/>
      <c r="EU154" s="43"/>
      <c r="EV154" s="43"/>
      <c r="EW154" s="43"/>
      <c r="EX154" s="43"/>
      <c r="EY154" s="43"/>
      <c r="EZ154" s="43"/>
      <c r="FA154" s="43"/>
      <c r="FB154" s="43"/>
      <c r="FC154" s="43"/>
      <c r="FD154" s="43"/>
      <c r="FE154" s="43"/>
      <c r="FF154" s="43"/>
      <c r="FG154" s="43"/>
      <c r="FH154" s="43"/>
      <c r="FI154" s="43"/>
      <c r="FJ154" s="43"/>
      <c r="FK154" s="43"/>
      <c r="FL154" s="43"/>
      <c r="FM154" s="43"/>
      <c r="FN154" s="43"/>
      <c r="FO154" s="43"/>
      <c r="FP154" s="43"/>
      <c r="FQ154" s="43"/>
      <c r="FR154" s="43"/>
      <c r="FS154" s="43"/>
      <c r="FT154" s="43"/>
      <c r="FU154" s="43"/>
      <c r="FV154" s="43"/>
      <c r="FW154" s="43"/>
      <c r="FX154" s="43"/>
      <c r="FY154" s="43"/>
      <c r="FZ154" s="43"/>
      <c r="GA154" s="43"/>
      <c r="GB154" s="43"/>
      <c r="GC154" s="43"/>
      <c r="GD154" s="43"/>
      <c r="GE154" s="43"/>
      <c r="GF154" s="43"/>
      <c r="GG154" s="43"/>
      <c r="GH154" s="43"/>
      <c r="GI154" s="43"/>
      <c r="GJ154" s="43"/>
      <c r="GK154" s="43"/>
      <c r="GL154" s="43"/>
      <c r="GM154" s="43"/>
      <c r="GN154" s="43"/>
      <c r="GO154" s="43"/>
      <c r="GP154" s="43"/>
      <c r="GQ154" s="43"/>
      <c r="GR154" s="43"/>
      <c r="GS154" s="43"/>
      <c r="GT154" s="43"/>
      <c r="GU154" s="43"/>
      <c r="GV154" s="43"/>
      <c r="GW154" s="43"/>
      <c r="GX154" s="43"/>
      <c r="GY154" s="43"/>
      <c r="GZ154" s="43"/>
      <c r="HA154" s="43"/>
      <c r="HB154" s="43"/>
      <c r="HC154" s="43"/>
      <c r="HD154" s="43"/>
      <c r="HE154" s="43"/>
      <c r="HF154" s="43"/>
      <c r="HG154" s="43"/>
      <c r="HH154" s="43"/>
      <c r="HI154" s="43"/>
      <c r="HJ154" s="43"/>
      <c r="HK154" s="43"/>
      <c r="HL154" s="43"/>
      <c r="HM154" s="43"/>
      <c r="HN154" s="43"/>
      <c r="HO154" s="43"/>
      <c r="HP154" s="43"/>
      <c r="HQ154" s="43"/>
      <c r="HR154" s="43"/>
      <c r="HS154" s="43"/>
      <c r="HT154" s="43"/>
      <c r="HU154" s="43"/>
      <c r="HV154" s="43"/>
      <c r="HW154" s="43"/>
      <c r="HX154" s="43"/>
      <c r="HY154" s="43"/>
      <c r="HZ154" s="43"/>
      <c r="IA154" s="43"/>
      <c r="IB154" s="43"/>
      <c r="IC154" s="43"/>
      <c r="ID154" s="43"/>
      <c r="IE154" s="43"/>
      <c r="IF154" s="43"/>
      <c r="IG154" s="43"/>
      <c r="IH154" s="43"/>
      <c r="II154" s="43"/>
      <c r="IJ154" s="43"/>
      <c r="IK154" s="43"/>
      <c r="IL154" s="43"/>
      <c r="IM154" s="43"/>
      <c r="IN154" s="43"/>
      <c r="IO154" s="43"/>
      <c r="IP154" s="43"/>
      <c r="IQ154" s="43"/>
      <c r="IR154" s="43"/>
      <c r="IS154" s="43"/>
      <c r="IT154" s="43"/>
      <c r="IU154" s="43"/>
      <c r="IV154" s="43"/>
    </row>
    <row r="155" spans="1:256" ht="15">
      <c r="A155" s="58">
        <v>20</v>
      </c>
      <c r="B155" s="59" t="s">
        <v>34</v>
      </c>
      <c r="C155" s="11">
        <f aca="true" t="shared" si="35" ref="C155:R155">C156</f>
        <v>520</v>
      </c>
      <c r="D155" s="11">
        <f t="shared" si="35"/>
        <v>0</v>
      </c>
      <c r="E155" s="11">
        <f t="shared" si="35"/>
        <v>0</v>
      </c>
      <c r="F155" s="11">
        <f t="shared" si="35"/>
        <v>0</v>
      </c>
      <c r="G155" s="11">
        <f t="shared" si="35"/>
        <v>520</v>
      </c>
      <c r="H155" s="11">
        <f t="shared" si="35"/>
        <v>0</v>
      </c>
      <c r="I155" s="11">
        <f t="shared" si="35"/>
        <v>0</v>
      </c>
      <c r="J155" s="11">
        <f t="shared" si="35"/>
        <v>0</v>
      </c>
      <c r="K155" s="11">
        <f t="shared" si="35"/>
        <v>0</v>
      </c>
      <c r="L155" s="11">
        <f t="shared" si="35"/>
        <v>0</v>
      </c>
      <c r="M155" s="11">
        <f t="shared" si="35"/>
        <v>0</v>
      </c>
      <c r="N155" s="11">
        <f t="shared" si="35"/>
        <v>0</v>
      </c>
      <c r="O155" s="11">
        <f t="shared" si="35"/>
        <v>0</v>
      </c>
      <c r="P155" s="11">
        <f t="shared" si="35"/>
        <v>0</v>
      </c>
      <c r="Q155" s="11">
        <f t="shared" si="35"/>
        <v>0</v>
      </c>
      <c r="R155" s="11">
        <f t="shared" si="35"/>
        <v>0</v>
      </c>
      <c r="S155" s="89"/>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c r="EE155" s="41"/>
      <c r="EF155" s="41"/>
      <c r="EG155" s="41"/>
      <c r="EH155" s="41"/>
      <c r="EI155" s="41"/>
      <c r="EJ155" s="41"/>
      <c r="EK155" s="41"/>
      <c r="EL155" s="41"/>
      <c r="EM155" s="41"/>
      <c r="EN155" s="41"/>
      <c r="EO155" s="41"/>
      <c r="EP155" s="41"/>
      <c r="EQ155" s="41"/>
      <c r="ER155" s="41"/>
      <c r="ES155" s="41"/>
      <c r="ET155" s="41"/>
      <c r="EU155" s="41"/>
      <c r="EV155" s="41"/>
      <c r="EW155" s="41"/>
      <c r="EX155" s="41"/>
      <c r="EY155" s="41"/>
      <c r="EZ155" s="41"/>
      <c r="FA155" s="41"/>
      <c r="FB155" s="41"/>
      <c r="FC155" s="41"/>
      <c r="FD155" s="41"/>
      <c r="FE155" s="41"/>
      <c r="FF155" s="41"/>
      <c r="FG155" s="41"/>
      <c r="FH155" s="41"/>
      <c r="FI155" s="41"/>
      <c r="FJ155" s="41"/>
      <c r="FK155" s="41"/>
      <c r="FL155" s="41"/>
      <c r="FM155" s="41"/>
      <c r="FN155" s="41"/>
      <c r="FO155" s="41"/>
      <c r="FP155" s="41"/>
      <c r="FQ155" s="41"/>
      <c r="FR155" s="41"/>
      <c r="FS155" s="41"/>
      <c r="FT155" s="41"/>
      <c r="FU155" s="41"/>
      <c r="FV155" s="41"/>
      <c r="FW155" s="41"/>
      <c r="FX155" s="41"/>
      <c r="FY155" s="41"/>
      <c r="FZ155" s="41"/>
      <c r="GA155" s="41"/>
      <c r="GB155" s="41"/>
      <c r="GC155" s="41"/>
      <c r="GD155" s="41"/>
      <c r="GE155" s="41"/>
      <c r="GF155" s="41"/>
      <c r="GG155" s="41"/>
      <c r="GH155" s="41"/>
      <c r="GI155" s="41"/>
      <c r="GJ155" s="41"/>
      <c r="GK155" s="41"/>
      <c r="GL155" s="41"/>
      <c r="GM155" s="41"/>
      <c r="GN155" s="41"/>
      <c r="GO155" s="41"/>
      <c r="GP155" s="41"/>
      <c r="GQ155" s="41"/>
      <c r="GR155" s="41"/>
      <c r="GS155" s="41"/>
      <c r="GT155" s="41"/>
      <c r="GU155" s="41"/>
      <c r="GV155" s="41"/>
      <c r="GW155" s="41"/>
      <c r="GX155" s="41"/>
      <c r="GY155" s="41"/>
      <c r="GZ155" s="41"/>
      <c r="HA155" s="41"/>
      <c r="HB155" s="41"/>
      <c r="HC155" s="41"/>
      <c r="HD155" s="41"/>
      <c r="HE155" s="41"/>
      <c r="HF155" s="41"/>
      <c r="HG155" s="41"/>
      <c r="HH155" s="41"/>
      <c r="HI155" s="41"/>
      <c r="HJ155" s="41"/>
      <c r="HK155" s="41"/>
      <c r="HL155" s="41"/>
      <c r="HM155" s="41"/>
      <c r="HN155" s="41"/>
      <c r="HO155" s="41"/>
      <c r="HP155" s="41"/>
      <c r="HQ155" s="41"/>
      <c r="HR155" s="41"/>
      <c r="HS155" s="41"/>
      <c r="HT155" s="41"/>
      <c r="HU155" s="41"/>
      <c r="HV155" s="41"/>
      <c r="HW155" s="41"/>
      <c r="HX155" s="41"/>
      <c r="HY155" s="41"/>
      <c r="HZ155" s="41"/>
      <c r="IA155" s="41"/>
      <c r="IB155" s="41"/>
      <c r="IC155" s="41"/>
      <c r="ID155" s="41"/>
      <c r="IE155" s="41"/>
      <c r="IF155" s="41"/>
      <c r="IG155" s="41"/>
      <c r="IH155" s="41"/>
      <c r="II155" s="41"/>
      <c r="IJ155" s="41"/>
      <c r="IK155" s="41"/>
      <c r="IL155" s="41"/>
      <c r="IM155" s="41"/>
      <c r="IN155" s="41"/>
      <c r="IO155" s="41"/>
      <c r="IP155" s="41"/>
      <c r="IQ155" s="41"/>
      <c r="IR155" s="41"/>
      <c r="IS155" s="41"/>
      <c r="IT155" s="41"/>
      <c r="IU155" s="41"/>
      <c r="IV155" s="41"/>
    </row>
    <row r="156" spans="1:256" ht="15">
      <c r="A156" s="54"/>
      <c r="B156" s="55" t="s">
        <v>77</v>
      </c>
      <c r="C156" s="6">
        <f>SUM(D156:M156)+SUM(P156:R156)</f>
        <v>520</v>
      </c>
      <c r="D156" s="57"/>
      <c r="E156" s="57"/>
      <c r="F156" s="57"/>
      <c r="G156" s="57">
        <v>520</v>
      </c>
      <c r="H156" s="57"/>
      <c r="I156" s="57"/>
      <c r="J156" s="57"/>
      <c r="K156" s="57"/>
      <c r="L156" s="57"/>
      <c r="M156" s="57"/>
      <c r="N156" s="57"/>
      <c r="O156" s="57"/>
      <c r="P156" s="57"/>
      <c r="Q156" s="57"/>
      <c r="R156" s="57"/>
      <c r="S156" s="89"/>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c r="DH156" s="43"/>
      <c r="DI156" s="43"/>
      <c r="DJ156" s="43"/>
      <c r="DK156" s="43"/>
      <c r="DL156" s="43"/>
      <c r="DM156" s="43"/>
      <c r="DN156" s="43"/>
      <c r="DO156" s="43"/>
      <c r="DP156" s="43"/>
      <c r="DQ156" s="43"/>
      <c r="DR156" s="43"/>
      <c r="DS156" s="43"/>
      <c r="DT156" s="43"/>
      <c r="DU156" s="43"/>
      <c r="DV156" s="43"/>
      <c r="DW156" s="43"/>
      <c r="DX156" s="43"/>
      <c r="DY156" s="43"/>
      <c r="DZ156" s="43"/>
      <c r="EA156" s="43"/>
      <c r="EB156" s="43"/>
      <c r="EC156" s="43"/>
      <c r="ED156" s="43"/>
      <c r="EE156" s="43"/>
      <c r="EF156" s="43"/>
      <c r="EG156" s="43"/>
      <c r="EH156" s="43"/>
      <c r="EI156" s="43"/>
      <c r="EJ156" s="43"/>
      <c r="EK156" s="43"/>
      <c r="EL156" s="43"/>
      <c r="EM156" s="43"/>
      <c r="EN156" s="43"/>
      <c r="EO156" s="43"/>
      <c r="EP156" s="43"/>
      <c r="EQ156" s="43"/>
      <c r="ER156" s="43"/>
      <c r="ES156" s="43"/>
      <c r="ET156" s="43"/>
      <c r="EU156" s="43"/>
      <c r="EV156" s="43"/>
      <c r="EW156" s="43"/>
      <c r="EX156" s="43"/>
      <c r="EY156" s="43"/>
      <c r="EZ156" s="43"/>
      <c r="FA156" s="43"/>
      <c r="FB156" s="43"/>
      <c r="FC156" s="43"/>
      <c r="FD156" s="43"/>
      <c r="FE156" s="43"/>
      <c r="FF156" s="43"/>
      <c r="FG156" s="43"/>
      <c r="FH156" s="43"/>
      <c r="FI156" s="43"/>
      <c r="FJ156" s="43"/>
      <c r="FK156" s="43"/>
      <c r="FL156" s="43"/>
      <c r="FM156" s="43"/>
      <c r="FN156" s="43"/>
      <c r="FO156" s="43"/>
      <c r="FP156" s="43"/>
      <c r="FQ156" s="43"/>
      <c r="FR156" s="43"/>
      <c r="FS156" s="43"/>
      <c r="FT156" s="43"/>
      <c r="FU156" s="43"/>
      <c r="FV156" s="43"/>
      <c r="FW156" s="43"/>
      <c r="FX156" s="43"/>
      <c r="FY156" s="43"/>
      <c r="FZ156" s="43"/>
      <c r="GA156" s="43"/>
      <c r="GB156" s="43"/>
      <c r="GC156" s="43"/>
      <c r="GD156" s="43"/>
      <c r="GE156" s="43"/>
      <c r="GF156" s="43"/>
      <c r="GG156" s="43"/>
      <c r="GH156" s="43"/>
      <c r="GI156" s="43"/>
      <c r="GJ156" s="43"/>
      <c r="GK156" s="43"/>
      <c r="GL156" s="43"/>
      <c r="GM156" s="43"/>
      <c r="GN156" s="43"/>
      <c r="GO156" s="43"/>
      <c r="GP156" s="43"/>
      <c r="GQ156" s="43"/>
      <c r="GR156" s="43"/>
      <c r="GS156" s="43"/>
      <c r="GT156" s="43"/>
      <c r="GU156" s="43"/>
      <c r="GV156" s="43"/>
      <c r="GW156" s="43"/>
      <c r="GX156" s="43"/>
      <c r="GY156" s="43"/>
      <c r="GZ156" s="43"/>
      <c r="HA156" s="43"/>
      <c r="HB156" s="43"/>
      <c r="HC156" s="43"/>
      <c r="HD156" s="43"/>
      <c r="HE156" s="43"/>
      <c r="HF156" s="43"/>
      <c r="HG156" s="43"/>
      <c r="HH156" s="43"/>
      <c r="HI156" s="43"/>
      <c r="HJ156" s="43"/>
      <c r="HK156" s="43"/>
      <c r="HL156" s="43"/>
      <c r="HM156" s="43"/>
      <c r="HN156" s="43"/>
      <c r="HO156" s="43"/>
      <c r="HP156" s="43"/>
      <c r="HQ156" s="43"/>
      <c r="HR156" s="43"/>
      <c r="HS156" s="43"/>
      <c r="HT156" s="43"/>
      <c r="HU156" s="43"/>
      <c r="HV156" s="43"/>
      <c r="HW156" s="43"/>
      <c r="HX156" s="43"/>
      <c r="HY156" s="43"/>
      <c r="HZ156" s="43"/>
      <c r="IA156" s="43"/>
      <c r="IB156" s="43"/>
      <c r="IC156" s="43"/>
      <c r="ID156" s="43"/>
      <c r="IE156" s="43"/>
      <c r="IF156" s="43"/>
      <c r="IG156" s="43"/>
      <c r="IH156" s="43"/>
      <c r="II156" s="43"/>
      <c r="IJ156" s="43"/>
      <c r="IK156" s="43"/>
      <c r="IL156" s="43"/>
      <c r="IM156" s="43"/>
      <c r="IN156" s="43"/>
      <c r="IO156" s="43"/>
      <c r="IP156" s="43"/>
      <c r="IQ156" s="43"/>
      <c r="IR156" s="43"/>
      <c r="IS156" s="43"/>
      <c r="IT156" s="43"/>
      <c r="IU156" s="43"/>
      <c r="IV156" s="43"/>
    </row>
    <row r="157" spans="1:256" ht="15">
      <c r="A157" s="58">
        <v>21</v>
      </c>
      <c r="B157" s="59" t="s">
        <v>155</v>
      </c>
      <c r="C157" s="11">
        <f aca="true" t="shared" si="36" ref="C157:R157">C158</f>
        <v>10</v>
      </c>
      <c r="D157" s="11">
        <f t="shared" si="36"/>
        <v>0</v>
      </c>
      <c r="E157" s="11">
        <f t="shared" si="36"/>
        <v>0</v>
      </c>
      <c r="F157" s="11">
        <f t="shared" si="36"/>
        <v>0</v>
      </c>
      <c r="G157" s="11">
        <f t="shared" si="36"/>
        <v>0</v>
      </c>
      <c r="H157" s="11">
        <f t="shared" si="36"/>
        <v>0</v>
      </c>
      <c r="I157" s="11">
        <f t="shared" si="36"/>
        <v>0</v>
      </c>
      <c r="J157" s="11">
        <f t="shared" si="36"/>
        <v>0</v>
      </c>
      <c r="K157" s="11">
        <f t="shared" si="36"/>
        <v>0</v>
      </c>
      <c r="L157" s="11">
        <f t="shared" si="36"/>
        <v>0</v>
      </c>
      <c r="M157" s="11">
        <f t="shared" si="36"/>
        <v>0</v>
      </c>
      <c r="N157" s="11">
        <f t="shared" si="36"/>
        <v>0</v>
      </c>
      <c r="O157" s="11">
        <f t="shared" si="36"/>
        <v>0</v>
      </c>
      <c r="P157" s="11">
        <f t="shared" si="36"/>
        <v>10</v>
      </c>
      <c r="Q157" s="11">
        <f t="shared" si="36"/>
        <v>0</v>
      </c>
      <c r="R157" s="11">
        <f t="shared" si="36"/>
        <v>0</v>
      </c>
      <c r="S157" s="89"/>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c r="EO157" s="41"/>
      <c r="EP157" s="41"/>
      <c r="EQ157" s="41"/>
      <c r="ER157" s="41"/>
      <c r="ES157" s="41"/>
      <c r="ET157" s="41"/>
      <c r="EU157" s="41"/>
      <c r="EV157" s="41"/>
      <c r="EW157" s="41"/>
      <c r="EX157" s="41"/>
      <c r="EY157" s="41"/>
      <c r="EZ157" s="41"/>
      <c r="FA157" s="41"/>
      <c r="FB157" s="41"/>
      <c r="FC157" s="41"/>
      <c r="FD157" s="41"/>
      <c r="FE157" s="41"/>
      <c r="FF157" s="41"/>
      <c r="FG157" s="41"/>
      <c r="FH157" s="41"/>
      <c r="FI157" s="41"/>
      <c r="FJ157" s="41"/>
      <c r="FK157" s="41"/>
      <c r="FL157" s="41"/>
      <c r="FM157" s="41"/>
      <c r="FN157" s="41"/>
      <c r="FO157" s="41"/>
      <c r="FP157" s="41"/>
      <c r="FQ157" s="41"/>
      <c r="FR157" s="41"/>
      <c r="FS157" s="41"/>
      <c r="FT157" s="41"/>
      <c r="FU157" s="41"/>
      <c r="FV157" s="41"/>
      <c r="FW157" s="41"/>
      <c r="FX157" s="41"/>
      <c r="FY157" s="41"/>
      <c r="FZ157" s="41"/>
      <c r="GA157" s="41"/>
      <c r="GB157" s="41"/>
      <c r="GC157" s="41"/>
      <c r="GD157" s="41"/>
      <c r="GE157" s="41"/>
      <c r="GF157" s="41"/>
      <c r="GG157" s="41"/>
      <c r="GH157" s="41"/>
      <c r="GI157" s="41"/>
      <c r="GJ157" s="41"/>
      <c r="GK157" s="41"/>
      <c r="GL157" s="41"/>
      <c r="GM157" s="41"/>
      <c r="GN157" s="41"/>
      <c r="GO157" s="41"/>
      <c r="GP157" s="41"/>
      <c r="GQ157" s="41"/>
      <c r="GR157" s="41"/>
      <c r="GS157" s="41"/>
      <c r="GT157" s="41"/>
      <c r="GU157" s="41"/>
      <c r="GV157" s="41"/>
      <c r="GW157" s="41"/>
      <c r="GX157" s="41"/>
      <c r="GY157" s="41"/>
      <c r="GZ157" s="41"/>
      <c r="HA157" s="41"/>
      <c r="HB157" s="41"/>
      <c r="HC157" s="41"/>
      <c r="HD157" s="41"/>
      <c r="HE157" s="41"/>
      <c r="HF157" s="41"/>
      <c r="HG157" s="41"/>
      <c r="HH157" s="41"/>
      <c r="HI157" s="41"/>
      <c r="HJ157" s="41"/>
      <c r="HK157" s="41"/>
      <c r="HL157" s="41"/>
      <c r="HM157" s="41"/>
      <c r="HN157" s="41"/>
      <c r="HO157" s="41"/>
      <c r="HP157" s="41"/>
      <c r="HQ157" s="41"/>
      <c r="HR157" s="41"/>
      <c r="HS157" s="41"/>
      <c r="HT157" s="41"/>
      <c r="HU157" s="41"/>
      <c r="HV157" s="41"/>
      <c r="HW157" s="41"/>
      <c r="HX157" s="41"/>
      <c r="HY157" s="41"/>
      <c r="HZ157" s="41"/>
      <c r="IA157" s="41"/>
      <c r="IB157" s="41"/>
      <c r="IC157" s="41"/>
      <c r="ID157" s="41"/>
      <c r="IE157" s="41"/>
      <c r="IF157" s="41"/>
      <c r="IG157" s="41"/>
      <c r="IH157" s="41"/>
      <c r="II157" s="41"/>
      <c r="IJ157" s="41"/>
      <c r="IK157" s="41"/>
      <c r="IL157" s="41"/>
      <c r="IM157" s="41"/>
      <c r="IN157" s="41"/>
      <c r="IO157" s="41"/>
      <c r="IP157" s="41"/>
      <c r="IQ157" s="41"/>
      <c r="IR157" s="41"/>
      <c r="IS157" s="41"/>
      <c r="IT157" s="41"/>
      <c r="IU157" s="41"/>
      <c r="IV157" s="41"/>
    </row>
    <row r="158" spans="1:256" ht="15">
      <c r="A158" s="54"/>
      <c r="B158" s="55" t="s">
        <v>77</v>
      </c>
      <c r="C158" s="6">
        <f>SUM(D158:M158)+SUM(P158:R158)</f>
        <v>10</v>
      </c>
      <c r="D158" s="57"/>
      <c r="E158" s="57"/>
      <c r="F158" s="57"/>
      <c r="G158" s="57"/>
      <c r="H158" s="57"/>
      <c r="I158" s="57"/>
      <c r="J158" s="57"/>
      <c r="K158" s="57"/>
      <c r="L158" s="57"/>
      <c r="M158" s="57"/>
      <c r="N158" s="57"/>
      <c r="O158" s="57"/>
      <c r="P158" s="57">
        <v>10</v>
      </c>
      <c r="Q158" s="57"/>
      <c r="R158" s="57"/>
      <c r="S158" s="89"/>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c r="DH158" s="43"/>
      <c r="DI158" s="43"/>
      <c r="DJ158" s="43"/>
      <c r="DK158" s="43"/>
      <c r="DL158" s="43"/>
      <c r="DM158" s="43"/>
      <c r="DN158" s="43"/>
      <c r="DO158" s="43"/>
      <c r="DP158" s="43"/>
      <c r="DQ158" s="43"/>
      <c r="DR158" s="43"/>
      <c r="DS158" s="43"/>
      <c r="DT158" s="43"/>
      <c r="DU158" s="43"/>
      <c r="DV158" s="43"/>
      <c r="DW158" s="43"/>
      <c r="DX158" s="43"/>
      <c r="DY158" s="43"/>
      <c r="DZ158" s="43"/>
      <c r="EA158" s="43"/>
      <c r="EB158" s="43"/>
      <c r="EC158" s="43"/>
      <c r="ED158" s="43"/>
      <c r="EE158" s="43"/>
      <c r="EF158" s="43"/>
      <c r="EG158" s="43"/>
      <c r="EH158" s="43"/>
      <c r="EI158" s="43"/>
      <c r="EJ158" s="43"/>
      <c r="EK158" s="43"/>
      <c r="EL158" s="43"/>
      <c r="EM158" s="43"/>
      <c r="EN158" s="43"/>
      <c r="EO158" s="43"/>
      <c r="EP158" s="43"/>
      <c r="EQ158" s="43"/>
      <c r="ER158" s="43"/>
      <c r="ES158" s="43"/>
      <c r="ET158" s="43"/>
      <c r="EU158" s="43"/>
      <c r="EV158" s="43"/>
      <c r="EW158" s="43"/>
      <c r="EX158" s="43"/>
      <c r="EY158" s="43"/>
      <c r="EZ158" s="43"/>
      <c r="FA158" s="43"/>
      <c r="FB158" s="43"/>
      <c r="FC158" s="43"/>
      <c r="FD158" s="43"/>
      <c r="FE158" s="43"/>
      <c r="FF158" s="43"/>
      <c r="FG158" s="43"/>
      <c r="FH158" s="43"/>
      <c r="FI158" s="43"/>
      <c r="FJ158" s="43"/>
      <c r="FK158" s="43"/>
      <c r="FL158" s="43"/>
      <c r="FM158" s="43"/>
      <c r="FN158" s="43"/>
      <c r="FO158" s="43"/>
      <c r="FP158" s="43"/>
      <c r="FQ158" s="43"/>
      <c r="FR158" s="43"/>
      <c r="FS158" s="43"/>
      <c r="FT158" s="43"/>
      <c r="FU158" s="43"/>
      <c r="FV158" s="43"/>
      <c r="FW158" s="43"/>
      <c r="FX158" s="43"/>
      <c r="FY158" s="43"/>
      <c r="FZ158" s="43"/>
      <c r="GA158" s="43"/>
      <c r="GB158" s="43"/>
      <c r="GC158" s="43"/>
      <c r="GD158" s="43"/>
      <c r="GE158" s="43"/>
      <c r="GF158" s="43"/>
      <c r="GG158" s="43"/>
      <c r="GH158" s="43"/>
      <c r="GI158" s="43"/>
      <c r="GJ158" s="43"/>
      <c r="GK158" s="43"/>
      <c r="GL158" s="43"/>
      <c r="GM158" s="43"/>
      <c r="GN158" s="43"/>
      <c r="GO158" s="43"/>
      <c r="GP158" s="43"/>
      <c r="GQ158" s="43"/>
      <c r="GR158" s="43"/>
      <c r="GS158" s="43"/>
      <c r="GT158" s="43"/>
      <c r="GU158" s="43"/>
      <c r="GV158" s="43"/>
      <c r="GW158" s="43"/>
      <c r="GX158" s="43"/>
      <c r="GY158" s="43"/>
      <c r="GZ158" s="43"/>
      <c r="HA158" s="43"/>
      <c r="HB158" s="43"/>
      <c r="HC158" s="43"/>
      <c r="HD158" s="43"/>
      <c r="HE158" s="43"/>
      <c r="HF158" s="43"/>
      <c r="HG158" s="43"/>
      <c r="HH158" s="43"/>
      <c r="HI158" s="43"/>
      <c r="HJ158" s="43"/>
      <c r="HK158" s="43"/>
      <c r="HL158" s="43"/>
      <c r="HM158" s="43"/>
      <c r="HN158" s="43"/>
      <c r="HO158" s="43"/>
      <c r="HP158" s="43"/>
      <c r="HQ158" s="43"/>
      <c r="HR158" s="43"/>
      <c r="HS158" s="43"/>
      <c r="HT158" s="43"/>
      <c r="HU158" s="43"/>
      <c r="HV158" s="43"/>
      <c r="HW158" s="43"/>
      <c r="HX158" s="43"/>
      <c r="HY158" s="43"/>
      <c r="HZ158" s="43"/>
      <c r="IA158" s="43"/>
      <c r="IB158" s="43"/>
      <c r="IC158" s="43"/>
      <c r="ID158" s="43"/>
      <c r="IE158" s="43"/>
      <c r="IF158" s="43"/>
      <c r="IG158" s="43"/>
      <c r="IH158" s="43"/>
      <c r="II158" s="43"/>
      <c r="IJ158" s="43"/>
      <c r="IK158" s="43"/>
      <c r="IL158" s="43"/>
      <c r="IM158" s="43"/>
      <c r="IN158" s="43"/>
      <c r="IO158" s="43"/>
      <c r="IP158" s="43"/>
      <c r="IQ158" s="43"/>
      <c r="IR158" s="43"/>
      <c r="IS158" s="43"/>
      <c r="IT158" s="43"/>
      <c r="IU158" s="43"/>
      <c r="IV158" s="43"/>
    </row>
    <row r="159" spans="1:256" ht="13.5">
      <c r="A159" s="33" t="s">
        <v>3</v>
      </c>
      <c r="B159" s="34" t="s">
        <v>129</v>
      </c>
      <c r="C159" s="35">
        <f>C160</f>
        <v>8</v>
      </c>
      <c r="D159" s="35">
        <f aca="true" t="shared" si="37" ref="D159:R159">D160</f>
        <v>0</v>
      </c>
      <c r="E159" s="35">
        <f t="shared" si="37"/>
        <v>0</v>
      </c>
      <c r="F159" s="35">
        <f t="shared" si="37"/>
        <v>0</v>
      </c>
      <c r="G159" s="35">
        <f t="shared" si="37"/>
        <v>0</v>
      </c>
      <c r="H159" s="35">
        <f t="shared" si="37"/>
        <v>0</v>
      </c>
      <c r="I159" s="35">
        <f t="shared" si="37"/>
        <v>8</v>
      </c>
      <c r="J159" s="35">
        <f t="shared" si="37"/>
        <v>0</v>
      </c>
      <c r="K159" s="35">
        <f t="shared" si="37"/>
        <v>0</v>
      </c>
      <c r="L159" s="35">
        <f t="shared" si="37"/>
        <v>0</v>
      </c>
      <c r="M159" s="35">
        <f t="shared" si="37"/>
        <v>0</v>
      </c>
      <c r="N159" s="35">
        <f t="shared" si="37"/>
        <v>0</v>
      </c>
      <c r="O159" s="35">
        <f t="shared" si="37"/>
        <v>0</v>
      </c>
      <c r="P159" s="35">
        <f t="shared" si="37"/>
        <v>0</v>
      </c>
      <c r="Q159" s="35">
        <f t="shared" si="37"/>
        <v>0</v>
      </c>
      <c r="R159" s="35">
        <f t="shared" si="37"/>
        <v>0</v>
      </c>
      <c r="S159" s="89"/>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c r="EC159" s="32"/>
      <c r="ED159" s="32"/>
      <c r="EE159" s="32"/>
      <c r="EF159" s="32"/>
      <c r="EG159" s="32"/>
      <c r="EH159" s="32"/>
      <c r="EI159" s="32"/>
      <c r="EJ159" s="32"/>
      <c r="EK159" s="32"/>
      <c r="EL159" s="32"/>
      <c r="EM159" s="32"/>
      <c r="EN159" s="32"/>
      <c r="EO159" s="32"/>
      <c r="EP159" s="32"/>
      <c r="EQ159" s="32"/>
      <c r="ER159" s="32"/>
      <c r="ES159" s="32"/>
      <c r="ET159" s="32"/>
      <c r="EU159" s="32"/>
      <c r="EV159" s="32"/>
      <c r="EW159" s="32"/>
      <c r="EX159" s="32"/>
      <c r="EY159" s="32"/>
      <c r="EZ159" s="32"/>
      <c r="FA159" s="32"/>
      <c r="FB159" s="32"/>
      <c r="FC159" s="32"/>
      <c r="FD159" s="32"/>
      <c r="FE159" s="32"/>
      <c r="FF159" s="32"/>
      <c r="FG159" s="32"/>
      <c r="FH159" s="32"/>
      <c r="FI159" s="32"/>
      <c r="FJ159" s="32"/>
      <c r="FK159" s="32"/>
      <c r="FL159" s="32"/>
      <c r="FM159" s="32"/>
      <c r="FN159" s="32"/>
      <c r="FO159" s="32"/>
      <c r="FP159" s="32"/>
      <c r="FQ159" s="32"/>
      <c r="FR159" s="32"/>
      <c r="FS159" s="32"/>
      <c r="FT159" s="32"/>
      <c r="FU159" s="32"/>
      <c r="FV159" s="32"/>
      <c r="FW159" s="32"/>
      <c r="FX159" s="32"/>
      <c r="FY159" s="32"/>
      <c r="FZ159" s="32"/>
      <c r="GA159" s="32"/>
      <c r="GB159" s="32"/>
      <c r="GC159" s="32"/>
      <c r="GD159" s="32"/>
      <c r="GE159" s="32"/>
      <c r="GF159" s="32"/>
      <c r="GG159" s="32"/>
      <c r="GH159" s="32"/>
      <c r="GI159" s="32"/>
      <c r="GJ159" s="32"/>
      <c r="GK159" s="32"/>
      <c r="GL159" s="32"/>
      <c r="GM159" s="32"/>
      <c r="GN159" s="32"/>
      <c r="GO159" s="32"/>
      <c r="GP159" s="32"/>
      <c r="GQ159" s="32"/>
      <c r="GR159" s="32"/>
      <c r="GS159" s="32"/>
      <c r="GT159" s="32"/>
      <c r="GU159" s="32"/>
      <c r="GV159" s="32"/>
      <c r="GW159" s="32"/>
      <c r="GX159" s="32"/>
      <c r="GY159" s="32"/>
      <c r="GZ159" s="32"/>
      <c r="HA159" s="32"/>
      <c r="HB159" s="32"/>
      <c r="HC159" s="32"/>
      <c r="HD159" s="32"/>
      <c r="HE159" s="32"/>
      <c r="HF159" s="32"/>
      <c r="HG159" s="32"/>
      <c r="HH159" s="32"/>
      <c r="HI159" s="32"/>
      <c r="HJ159" s="32"/>
      <c r="HK159" s="32"/>
      <c r="HL159" s="32"/>
      <c r="HM159" s="32"/>
      <c r="HN159" s="32"/>
      <c r="HO159" s="32"/>
      <c r="HP159" s="32"/>
      <c r="HQ159" s="32"/>
      <c r="HR159" s="32"/>
      <c r="HS159" s="32"/>
      <c r="HT159" s="32"/>
      <c r="HU159" s="32"/>
      <c r="HV159" s="32"/>
      <c r="HW159" s="32"/>
      <c r="HX159" s="32"/>
      <c r="HY159" s="32"/>
      <c r="HZ159" s="32"/>
      <c r="IA159" s="32"/>
      <c r="IB159" s="32"/>
      <c r="IC159" s="32"/>
      <c r="ID159" s="32"/>
      <c r="IE159" s="32"/>
      <c r="IF159" s="32"/>
      <c r="IG159" s="32"/>
      <c r="IH159" s="32"/>
      <c r="II159" s="32"/>
      <c r="IJ159" s="32"/>
      <c r="IK159" s="32"/>
      <c r="IL159" s="32"/>
      <c r="IM159" s="32"/>
      <c r="IN159" s="32"/>
      <c r="IO159" s="32"/>
      <c r="IP159" s="32"/>
      <c r="IQ159" s="32"/>
      <c r="IR159" s="32"/>
      <c r="IS159" s="32"/>
      <c r="IT159" s="32"/>
      <c r="IU159" s="32"/>
      <c r="IV159" s="32"/>
    </row>
    <row r="160" spans="1:256" ht="27">
      <c r="A160" s="54"/>
      <c r="B160" s="55" t="s">
        <v>126</v>
      </c>
      <c r="C160" s="6">
        <f>SUM(D160:M160)+SUM(P160:R160)</f>
        <v>8</v>
      </c>
      <c r="D160" s="52"/>
      <c r="E160" s="52"/>
      <c r="F160" s="52"/>
      <c r="G160" s="52"/>
      <c r="H160" s="52"/>
      <c r="I160" s="52">
        <v>8</v>
      </c>
      <c r="J160" s="52"/>
      <c r="K160" s="52"/>
      <c r="L160" s="52"/>
      <c r="M160" s="52"/>
      <c r="N160" s="52"/>
      <c r="O160" s="52"/>
      <c r="P160" s="52"/>
      <c r="Q160" s="52"/>
      <c r="R160" s="52"/>
      <c r="S160" s="89"/>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c r="DH160" s="43"/>
      <c r="DI160" s="43"/>
      <c r="DJ160" s="43"/>
      <c r="DK160" s="43"/>
      <c r="DL160" s="43"/>
      <c r="DM160" s="43"/>
      <c r="DN160" s="43"/>
      <c r="DO160" s="43"/>
      <c r="DP160" s="43"/>
      <c r="DQ160" s="43"/>
      <c r="DR160" s="43"/>
      <c r="DS160" s="43"/>
      <c r="DT160" s="43"/>
      <c r="DU160" s="43"/>
      <c r="DV160" s="43"/>
      <c r="DW160" s="43"/>
      <c r="DX160" s="43"/>
      <c r="DY160" s="43"/>
      <c r="DZ160" s="43"/>
      <c r="EA160" s="43"/>
      <c r="EB160" s="43"/>
      <c r="EC160" s="43"/>
      <c r="ED160" s="43"/>
      <c r="EE160" s="43"/>
      <c r="EF160" s="43"/>
      <c r="EG160" s="43"/>
      <c r="EH160" s="43"/>
      <c r="EI160" s="43"/>
      <c r="EJ160" s="43"/>
      <c r="EK160" s="43"/>
      <c r="EL160" s="43"/>
      <c r="EM160" s="43"/>
      <c r="EN160" s="43"/>
      <c r="EO160" s="43"/>
      <c r="EP160" s="43"/>
      <c r="EQ160" s="43"/>
      <c r="ER160" s="43"/>
      <c r="ES160" s="43"/>
      <c r="ET160" s="43"/>
      <c r="EU160" s="43"/>
      <c r="EV160" s="43"/>
      <c r="EW160" s="43"/>
      <c r="EX160" s="43"/>
      <c r="EY160" s="43"/>
      <c r="EZ160" s="43"/>
      <c r="FA160" s="43"/>
      <c r="FB160" s="43"/>
      <c r="FC160" s="43"/>
      <c r="FD160" s="43"/>
      <c r="FE160" s="43"/>
      <c r="FF160" s="43"/>
      <c r="FG160" s="43"/>
      <c r="FH160" s="43"/>
      <c r="FI160" s="43"/>
      <c r="FJ160" s="43"/>
      <c r="FK160" s="43"/>
      <c r="FL160" s="43"/>
      <c r="FM160" s="43"/>
      <c r="FN160" s="43"/>
      <c r="FO160" s="43"/>
      <c r="FP160" s="43"/>
      <c r="FQ160" s="43"/>
      <c r="FR160" s="43"/>
      <c r="FS160" s="43"/>
      <c r="FT160" s="43"/>
      <c r="FU160" s="43"/>
      <c r="FV160" s="43"/>
      <c r="FW160" s="43"/>
      <c r="FX160" s="43"/>
      <c r="FY160" s="43"/>
      <c r="FZ160" s="43"/>
      <c r="GA160" s="43"/>
      <c r="GB160" s="43"/>
      <c r="GC160" s="43"/>
      <c r="GD160" s="43"/>
      <c r="GE160" s="43"/>
      <c r="GF160" s="43"/>
      <c r="GG160" s="43"/>
      <c r="GH160" s="43"/>
      <c r="GI160" s="43"/>
      <c r="GJ160" s="43"/>
      <c r="GK160" s="43"/>
      <c r="GL160" s="43"/>
      <c r="GM160" s="43"/>
      <c r="GN160" s="43"/>
      <c r="GO160" s="43"/>
      <c r="GP160" s="43"/>
      <c r="GQ160" s="43"/>
      <c r="GR160" s="43"/>
      <c r="GS160" s="43"/>
      <c r="GT160" s="43"/>
      <c r="GU160" s="43"/>
      <c r="GV160" s="43"/>
      <c r="GW160" s="43"/>
      <c r="GX160" s="43"/>
      <c r="GY160" s="43"/>
      <c r="GZ160" s="43"/>
      <c r="HA160" s="43"/>
      <c r="HB160" s="43"/>
      <c r="HC160" s="43"/>
      <c r="HD160" s="43"/>
      <c r="HE160" s="43"/>
      <c r="HF160" s="43"/>
      <c r="HG160" s="43"/>
      <c r="HH160" s="43"/>
      <c r="HI160" s="43"/>
      <c r="HJ160" s="43"/>
      <c r="HK160" s="43"/>
      <c r="HL160" s="43"/>
      <c r="HM160" s="43"/>
      <c r="HN160" s="43"/>
      <c r="HO160" s="43"/>
      <c r="HP160" s="43"/>
      <c r="HQ160" s="43"/>
      <c r="HR160" s="43"/>
      <c r="HS160" s="43"/>
      <c r="HT160" s="43"/>
      <c r="HU160" s="43"/>
      <c r="HV160" s="43"/>
      <c r="HW160" s="43"/>
      <c r="HX160" s="43"/>
      <c r="HY160" s="43"/>
      <c r="HZ160" s="43"/>
      <c r="IA160" s="43"/>
      <c r="IB160" s="43"/>
      <c r="IC160" s="43"/>
      <c r="ID160" s="43"/>
      <c r="IE160" s="43"/>
      <c r="IF160" s="43"/>
      <c r="IG160" s="43"/>
      <c r="IH160" s="43"/>
      <c r="II160" s="43"/>
      <c r="IJ160" s="43"/>
      <c r="IK160" s="43"/>
      <c r="IL160" s="43"/>
      <c r="IM160" s="43"/>
      <c r="IN160" s="43"/>
      <c r="IO160" s="43"/>
      <c r="IP160" s="43"/>
      <c r="IQ160" s="43"/>
      <c r="IR160" s="43"/>
      <c r="IS160" s="43"/>
      <c r="IT160" s="43"/>
      <c r="IU160" s="43"/>
      <c r="IV160" s="43"/>
    </row>
    <row r="161" spans="1:256" ht="13.5">
      <c r="A161" s="33" t="s">
        <v>68</v>
      </c>
      <c r="B161" s="33" t="s">
        <v>130</v>
      </c>
      <c r="C161" s="35">
        <f>C162+C165</f>
        <v>35263</v>
      </c>
      <c r="D161" s="35">
        <f aca="true" t="shared" si="38" ref="D161:R161">D162+D165</f>
        <v>0</v>
      </c>
      <c r="E161" s="35">
        <f t="shared" si="38"/>
        <v>0</v>
      </c>
      <c r="F161" s="35">
        <f t="shared" si="38"/>
        <v>0</v>
      </c>
      <c r="G161" s="35">
        <f t="shared" si="38"/>
        <v>0</v>
      </c>
      <c r="H161" s="35">
        <f t="shared" si="38"/>
        <v>0</v>
      </c>
      <c r="I161" s="35">
        <f t="shared" si="38"/>
        <v>0</v>
      </c>
      <c r="J161" s="35">
        <f t="shared" si="38"/>
        <v>0</v>
      </c>
      <c r="K161" s="35">
        <f t="shared" si="38"/>
        <v>0</v>
      </c>
      <c r="L161" s="35">
        <f t="shared" si="38"/>
        <v>0</v>
      </c>
      <c r="M161" s="35">
        <f t="shared" si="38"/>
        <v>35263</v>
      </c>
      <c r="N161" s="35">
        <f t="shared" si="38"/>
        <v>24172</v>
      </c>
      <c r="O161" s="35">
        <f t="shared" si="38"/>
        <v>11091</v>
      </c>
      <c r="P161" s="35">
        <f t="shared" si="38"/>
        <v>0</v>
      </c>
      <c r="Q161" s="35">
        <f t="shared" si="38"/>
        <v>0</v>
      </c>
      <c r="R161" s="35">
        <f t="shared" si="38"/>
        <v>0</v>
      </c>
      <c r="S161" s="89"/>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c r="EC161" s="32"/>
      <c r="ED161" s="32"/>
      <c r="EE161" s="32"/>
      <c r="EF161" s="32"/>
      <c r="EG161" s="32"/>
      <c r="EH161" s="32"/>
      <c r="EI161" s="32"/>
      <c r="EJ161" s="32"/>
      <c r="EK161" s="32"/>
      <c r="EL161" s="32"/>
      <c r="EM161" s="32"/>
      <c r="EN161" s="32"/>
      <c r="EO161" s="32"/>
      <c r="EP161" s="32"/>
      <c r="EQ161" s="32"/>
      <c r="ER161" s="32"/>
      <c r="ES161" s="32"/>
      <c r="ET161" s="32"/>
      <c r="EU161" s="32"/>
      <c r="EV161" s="32"/>
      <c r="EW161" s="32"/>
      <c r="EX161" s="32"/>
      <c r="EY161" s="32"/>
      <c r="EZ161" s="32"/>
      <c r="FA161" s="32"/>
      <c r="FB161" s="32"/>
      <c r="FC161" s="32"/>
      <c r="FD161" s="32"/>
      <c r="FE161" s="32"/>
      <c r="FF161" s="32"/>
      <c r="FG161" s="32"/>
      <c r="FH161" s="32"/>
      <c r="FI161" s="32"/>
      <c r="FJ161" s="32"/>
      <c r="FK161" s="32"/>
      <c r="FL161" s="32"/>
      <c r="FM161" s="32"/>
      <c r="FN161" s="32"/>
      <c r="FO161" s="32"/>
      <c r="FP161" s="32"/>
      <c r="FQ161" s="32"/>
      <c r="FR161" s="32"/>
      <c r="FS161" s="32"/>
      <c r="FT161" s="32"/>
      <c r="FU161" s="32"/>
      <c r="FV161" s="32"/>
      <c r="FW161" s="32"/>
      <c r="FX161" s="32"/>
      <c r="FY161" s="32"/>
      <c r="FZ161" s="32"/>
      <c r="GA161" s="32"/>
      <c r="GB161" s="32"/>
      <c r="GC161" s="32"/>
      <c r="GD161" s="32"/>
      <c r="GE161" s="32"/>
      <c r="GF161" s="32"/>
      <c r="GG161" s="32"/>
      <c r="GH161" s="32"/>
      <c r="GI161" s="32"/>
      <c r="GJ161" s="32"/>
      <c r="GK161" s="32"/>
      <c r="GL161" s="32"/>
      <c r="GM161" s="32"/>
      <c r="GN161" s="32"/>
      <c r="GO161" s="32"/>
      <c r="GP161" s="32"/>
      <c r="GQ161" s="32"/>
      <c r="GR161" s="32"/>
      <c r="GS161" s="32"/>
      <c r="GT161" s="32"/>
      <c r="GU161" s="32"/>
      <c r="GV161" s="32"/>
      <c r="GW161" s="32"/>
      <c r="GX161" s="32"/>
      <c r="GY161" s="32"/>
      <c r="GZ161" s="32"/>
      <c r="HA161" s="32"/>
      <c r="HB161" s="32"/>
      <c r="HC161" s="32"/>
      <c r="HD161" s="32"/>
      <c r="HE161" s="32"/>
      <c r="HF161" s="32"/>
      <c r="HG161" s="32"/>
      <c r="HH161" s="32"/>
      <c r="HI161" s="32"/>
      <c r="HJ161" s="32"/>
      <c r="HK161" s="32"/>
      <c r="HL161" s="32"/>
      <c r="HM161" s="32"/>
      <c r="HN161" s="32"/>
      <c r="HO161" s="32"/>
      <c r="HP161" s="32"/>
      <c r="HQ161" s="32"/>
      <c r="HR161" s="32"/>
      <c r="HS161" s="32"/>
      <c r="HT161" s="32"/>
      <c r="HU161" s="32"/>
      <c r="HV161" s="32"/>
      <c r="HW161" s="32"/>
      <c r="HX161" s="32"/>
      <c r="HY161" s="32"/>
      <c r="HZ161" s="32"/>
      <c r="IA161" s="32"/>
      <c r="IB161" s="32"/>
      <c r="IC161" s="32"/>
      <c r="ID161" s="32"/>
      <c r="IE161" s="32"/>
      <c r="IF161" s="32"/>
      <c r="IG161" s="32"/>
      <c r="IH161" s="32"/>
      <c r="II161" s="32"/>
      <c r="IJ161" s="32"/>
      <c r="IK161" s="32"/>
      <c r="IL161" s="32"/>
      <c r="IM161" s="32"/>
      <c r="IN161" s="32"/>
      <c r="IO161" s="32"/>
      <c r="IP161" s="32"/>
      <c r="IQ161" s="32"/>
      <c r="IR161" s="32"/>
      <c r="IS161" s="32"/>
      <c r="IT161" s="32"/>
      <c r="IU161" s="32"/>
      <c r="IV161" s="32"/>
    </row>
    <row r="162" spans="1:256" ht="13.5">
      <c r="A162" s="62" t="s">
        <v>70</v>
      </c>
      <c r="B162" s="63" t="s">
        <v>132</v>
      </c>
      <c r="C162" s="64">
        <f>C163</f>
        <v>10861</v>
      </c>
      <c r="D162" s="64">
        <f aca="true" t="shared" si="39" ref="D162:R163">D163</f>
        <v>0</v>
      </c>
      <c r="E162" s="64">
        <f t="shared" si="39"/>
        <v>0</v>
      </c>
      <c r="F162" s="64">
        <f t="shared" si="39"/>
        <v>0</v>
      </c>
      <c r="G162" s="64">
        <f t="shared" si="39"/>
        <v>0</v>
      </c>
      <c r="H162" s="64">
        <f t="shared" si="39"/>
        <v>0</v>
      </c>
      <c r="I162" s="64">
        <f t="shared" si="39"/>
        <v>0</v>
      </c>
      <c r="J162" s="64">
        <f t="shared" si="39"/>
        <v>0</v>
      </c>
      <c r="K162" s="64">
        <f t="shared" si="39"/>
        <v>0</v>
      </c>
      <c r="L162" s="64">
        <f t="shared" si="39"/>
        <v>0</v>
      </c>
      <c r="M162" s="64">
        <f t="shared" si="39"/>
        <v>10861</v>
      </c>
      <c r="N162" s="64">
        <f t="shared" si="39"/>
        <v>0</v>
      </c>
      <c r="O162" s="64">
        <f t="shared" si="39"/>
        <v>10861</v>
      </c>
      <c r="P162" s="64">
        <f t="shared" si="39"/>
        <v>0</v>
      </c>
      <c r="Q162" s="64">
        <f t="shared" si="39"/>
        <v>0</v>
      </c>
      <c r="R162" s="64">
        <f t="shared" si="39"/>
        <v>0</v>
      </c>
      <c r="S162" s="89"/>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c r="EE162" s="41"/>
      <c r="EF162" s="41"/>
      <c r="EG162" s="41"/>
      <c r="EH162" s="41"/>
      <c r="EI162" s="41"/>
      <c r="EJ162" s="41"/>
      <c r="EK162" s="41"/>
      <c r="EL162" s="41"/>
      <c r="EM162" s="41"/>
      <c r="EN162" s="41"/>
      <c r="EO162" s="41"/>
      <c r="EP162" s="41"/>
      <c r="EQ162" s="41"/>
      <c r="ER162" s="41"/>
      <c r="ES162" s="41"/>
      <c r="ET162" s="41"/>
      <c r="EU162" s="41"/>
      <c r="EV162" s="41"/>
      <c r="EW162" s="41"/>
      <c r="EX162" s="41"/>
      <c r="EY162" s="41"/>
      <c r="EZ162" s="41"/>
      <c r="FA162" s="41"/>
      <c r="FB162" s="41"/>
      <c r="FC162" s="41"/>
      <c r="FD162" s="41"/>
      <c r="FE162" s="41"/>
      <c r="FF162" s="41"/>
      <c r="FG162" s="41"/>
      <c r="FH162" s="41"/>
      <c r="FI162" s="41"/>
      <c r="FJ162" s="41"/>
      <c r="FK162" s="41"/>
      <c r="FL162" s="41"/>
      <c r="FM162" s="41"/>
      <c r="FN162" s="41"/>
      <c r="FO162" s="41"/>
      <c r="FP162" s="41"/>
      <c r="FQ162" s="41"/>
      <c r="FR162" s="41"/>
      <c r="FS162" s="41"/>
      <c r="FT162" s="41"/>
      <c r="FU162" s="41"/>
      <c r="FV162" s="41"/>
      <c r="FW162" s="41"/>
      <c r="FX162" s="41"/>
      <c r="FY162" s="41"/>
      <c r="FZ162" s="41"/>
      <c r="GA162" s="41"/>
      <c r="GB162" s="41"/>
      <c r="GC162" s="41"/>
      <c r="GD162" s="41"/>
      <c r="GE162" s="41"/>
      <c r="GF162" s="41"/>
      <c r="GG162" s="41"/>
      <c r="GH162" s="41"/>
      <c r="GI162" s="41"/>
      <c r="GJ162" s="41"/>
      <c r="GK162" s="41"/>
      <c r="GL162" s="41"/>
      <c r="GM162" s="41"/>
      <c r="GN162" s="41"/>
      <c r="GO162" s="41"/>
      <c r="GP162" s="41"/>
      <c r="GQ162" s="41"/>
      <c r="GR162" s="41"/>
      <c r="GS162" s="41"/>
      <c r="GT162" s="41"/>
      <c r="GU162" s="41"/>
      <c r="GV162" s="41"/>
      <c r="GW162" s="41"/>
      <c r="GX162" s="41"/>
      <c r="GY162" s="41"/>
      <c r="GZ162" s="41"/>
      <c r="HA162" s="41"/>
      <c r="HB162" s="41"/>
      <c r="HC162" s="41"/>
      <c r="HD162" s="41"/>
      <c r="HE162" s="41"/>
      <c r="HF162" s="41"/>
      <c r="HG162" s="41"/>
      <c r="HH162" s="41"/>
      <c r="HI162" s="41"/>
      <c r="HJ162" s="41"/>
      <c r="HK162" s="41"/>
      <c r="HL162" s="41"/>
      <c r="HM162" s="41"/>
      <c r="HN162" s="41"/>
      <c r="HO162" s="41"/>
      <c r="HP162" s="41"/>
      <c r="HQ162" s="41"/>
      <c r="HR162" s="41"/>
      <c r="HS162" s="41"/>
      <c r="HT162" s="41"/>
      <c r="HU162" s="41"/>
      <c r="HV162" s="41"/>
      <c r="HW162" s="41"/>
      <c r="HX162" s="41"/>
      <c r="HY162" s="41"/>
      <c r="HZ162" s="41"/>
      <c r="IA162" s="41"/>
      <c r="IB162" s="41"/>
      <c r="IC162" s="41"/>
      <c r="ID162" s="41"/>
      <c r="IE162" s="41"/>
      <c r="IF162" s="41"/>
      <c r="IG162" s="41"/>
      <c r="IH162" s="41"/>
      <c r="II162" s="41"/>
      <c r="IJ162" s="41"/>
      <c r="IK162" s="41"/>
      <c r="IL162" s="41"/>
      <c r="IM162" s="41"/>
      <c r="IN162" s="41"/>
      <c r="IO162" s="41"/>
      <c r="IP162" s="41"/>
      <c r="IQ162" s="41"/>
      <c r="IR162" s="41"/>
      <c r="IS162" s="41"/>
      <c r="IT162" s="41"/>
      <c r="IU162" s="41"/>
      <c r="IV162" s="41"/>
    </row>
    <row r="163" spans="1:256" ht="14.25">
      <c r="A163" s="65" t="s">
        <v>97</v>
      </c>
      <c r="B163" s="66" t="s">
        <v>133</v>
      </c>
      <c r="C163" s="40">
        <f>C164</f>
        <v>10861</v>
      </c>
      <c r="D163" s="40">
        <f t="shared" si="39"/>
        <v>0</v>
      </c>
      <c r="E163" s="40">
        <f t="shared" si="39"/>
        <v>0</v>
      </c>
      <c r="F163" s="40">
        <f t="shared" si="39"/>
        <v>0</v>
      </c>
      <c r="G163" s="40">
        <f t="shared" si="39"/>
        <v>0</v>
      </c>
      <c r="H163" s="40">
        <f t="shared" si="39"/>
        <v>0</v>
      </c>
      <c r="I163" s="40">
        <f t="shared" si="39"/>
        <v>0</v>
      </c>
      <c r="J163" s="40">
        <f t="shared" si="39"/>
        <v>0</v>
      </c>
      <c r="K163" s="40">
        <f t="shared" si="39"/>
        <v>0</v>
      </c>
      <c r="L163" s="40">
        <f t="shared" si="39"/>
        <v>0</v>
      </c>
      <c r="M163" s="40">
        <f t="shared" si="39"/>
        <v>10861</v>
      </c>
      <c r="N163" s="40">
        <f t="shared" si="39"/>
        <v>0</v>
      </c>
      <c r="O163" s="40">
        <f t="shared" si="39"/>
        <v>10861</v>
      </c>
      <c r="P163" s="40">
        <f t="shared" si="39"/>
        <v>0</v>
      </c>
      <c r="Q163" s="40">
        <f t="shared" si="39"/>
        <v>0</v>
      </c>
      <c r="R163" s="40">
        <f t="shared" si="39"/>
        <v>0</v>
      </c>
      <c r="S163" s="89"/>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c r="FO163" s="67"/>
      <c r="FP163" s="67"/>
      <c r="FQ163" s="67"/>
      <c r="FR163" s="67"/>
      <c r="FS163" s="67"/>
      <c r="FT163" s="67"/>
      <c r="FU163" s="67"/>
      <c r="FV163" s="67"/>
      <c r="FW163" s="67"/>
      <c r="FX163" s="67"/>
      <c r="FY163" s="67"/>
      <c r="FZ163" s="67"/>
      <c r="GA163" s="67"/>
      <c r="GB163" s="67"/>
      <c r="GC163" s="67"/>
      <c r="GD163" s="67"/>
      <c r="GE163" s="67"/>
      <c r="GF163" s="67"/>
      <c r="GG163" s="67"/>
      <c r="GH163" s="67"/>
      <c r="GI163" s="67"/>
      <c r="GJ163" s="67"/>
      <c r="GK163" s="67"/>
      <c r="GL163" s="67"/>
      <c r="GM163" s="67"/>
      <c r="GN163" s="67"/>
      <c r="GO163" s="67"/>
      <c r="GP163" s="67"/>
      <c r="GQ163" s="67"/>
      <c r="GR163" s="67"/>
      <c r="GS163" s="67"/>
      <c r="GT163" s="67"/>
      <c r="GU163" s="67"/>
      <c r="GV163" s="67"/>
      <c r="GW163" s="67"/>
      <c r="GX163" s="67"/>
      <c r="GY163" s="67"/>
      <c r="GZ163" s="67"/>
      <c r="HA163" s="67"/>
      <c r="HB163" s="67"/>
      <c r="HC163" s="67"/>
      <c r="HD163" s="67"/>
      <c r="HE163" s="67"/>
      <c r="HF163" s="67"/>
      <c r="HG163" s="67"/>
      <c r="HH163" s="67"/>
      <c r="HI163" s="67"/>
      <c r="HJ163" s="67"/>
      <c r="HK163" s="67"/>
      <c r="HL163" s="67"/>
      <c r="HM163" s="67"/>
      <c r="HN163" s="67"/>
      <c r="HO163" s="67"/>
      <c r="HP163" s="67"/>
      <c r="HQ163" s="67"/>
      <c r="HR163" s="67"/>
      <c r="HS163" s="67"/>
      <c r="HT163" s="67"/>
      <c r="HU163" s="67"/>
      <c r="HV163" s="67"/>
      <c r="HW163" s="67"/>
      <c r="HX163" s="67"/>
      <c r="HY163" s="67"/>
      <c r="HZ163" s="67"/>
      <c r="IA163" s="67"/>
      <c r="IB163" s="67"/>
      <c r="IC163" s="67"/>
      <c r="ID163" s="67"/>
      <c r="IE163" s="67"/>
      <c r="IF163" s="67"/>
      <c r="IG163" s="67"/>
      <c r="IH163" s="67"/>
      <c r="II163" s="67"/>
      <c r="IJ163" s="67"/>
      <c r="IK163" s="67"/>
      <c r="IL163" s="67"/>
      <c r="IM163" s="67"/>
      <c r="IN163" s="67"/>
      <c r="IO163" s="67"/>
      <c r="IP163" s="67"/>
      <c r="IQ163" s="67"/>
      <c r="IR163" s="67"/>
      <c r="IS163" s="67"/>
      <c r="IT163" s="67"/>
      <c r="IU163" s="67"/>
      <c r="IV163" s="67"/>
    </row>
    <row r="164" spans="1:256" ht="15">
      <c r="A164" s="54"/>
      <c r="B164" s="56" t="s">
        <v>134</v>
      </c>
      <c r="C164" s="6">
        <f>SUM(D164:M164)+SUM(P164:R164)</f>
        <v>10861</v>
      </c>
      <c r="D164" s="57"/>
      <c r="E164" s="57"/>
      <c r="F164" s="57"/>
      <c r="G164" s="57"/>
      <c r="H164" s="57"/>
      <c r="I164" s="57"/>
      <c r="J164" s="57"/>
      <c r="K164" s="57"/>
      <c r="L164" s="57"/>
      <c r="M164" s="57">
        <v>10861</v>
      </c>
      <c r="N164" s="57"/>
      <c r="O164" s="61">
        <v>10861</v>
      </c>
      <c r="P164" s="57"/>
      <c r="Q164" s="57"/>
      <c r="R164" s="57"/>
      <c r="S164" s="89"/>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c r="DH164" s="43"/>
      <c r="DI164" s="43"/>
      <c r="DJ164" s="43"/>
      <c r="DK164" s="43"/>
      <c r="DL164" s="43"/>
      <c r="DM164" s="43"/>
      <c r="DN164" s="43"/>
      <c r="DO164" s="43"/>
      <c r="DP164" s="43"/>
      <c r="DQ164" s="43"/>
      <c r="DR164" s="43"/>
      <c r="DS164" s="43"/>
      <c r="DT164" s="43"/>
      <c r="DU164" s="43"/>
      <c r="DV164" s="43"/>
      <c r="DW164" s="43"/>
      <c r="DX164" s="43"/>
      <c r="DY164" s="43"/>
      <c r="DZ164" s="43"/>
      <c r="EA164" s="43"/>
      <c r="EB164" s="43"/>
      <c r="EC164" s="43"/>
      <c r="ED164" s="43"/>
      <c r="EE164" s="43"/>
      <c r="EF164" s="43"/>
      <c r="EG164" s="43"/>
      <c r="EH164" s="43"/>
      <c r="EI164" s="43"/>
      <c r="EJ164" s="43"/>
      <c r="EK164" s="43"/>
      <c r="EL164" s="43"/>
      <c r="EM164" s="43"/>
      <c r="EN164" s="43"/>
      <c r="EO164" s="43"/>
      <c r="EP164" s="43"/>
      <c r="EQ164" s="43"/>
      <c r="ER164" s="43"/>
      <c r="ES164" s="43"/>
      <c r="ET164" s="43"/>
      <c r="EU164" s="43"/>
      <c r="EV164" s="43"/>
      <c r="EW164" s="43"/>
      <c r="EX164" s="43"/>
      <c r="EY164" s="43"/>
      <c r="EZ164" s="43"/>
      <c r="FA164" s="43"/>
      <c r="FB164" s="43"/>
      <c r="FC164" s="43"/>
      <c r="FD164" s="43"/>
      <c r="FE164" s="43"/>
      <c r="FF164" s="43"/>
      <c r="FG164" s="43"/>
      <c r="FH164" s="43"/>
      <c r="FI164" s="43"/>
      <c r="FJ164" s="43"/>
      <c r="FK164" s="43"/>
      <c r="FL164" s="43"/>
      <c r="FM164" s="43"/>
      <c r="FN164" s="43"/>
      <c r="FO164" s="43"/>
      <c r="FP164" s="43"/>
      <c r="FQ164" s="43"/>
      <c r="FR164" s="43"/>
      <c r="FS164" s="43"/>
      <c r="FT164" s="43"/>
      <c r="FU164" s="43"/>
      <c r="FV164" s="43"/>
      <c r="FW164" s="43"/>
      <c r="FX164" s="43"/>
      <c r="FY164" s="43"/>
      <c r="FZ164" s="43"/>
      <c r="GA164" s="43"/>
      <c r="GB164" s="43"/>
      <c r="GC164" s="43"/>
      <c r="GD164" s="43"/>
      <c r="GE164" s="43"/>
      <c r="GF164" s="43"/>
      <c r="GG164" s="43"/>
      <c r="GH164" s="43"/>
      <c r="GI164" s="43"/>
      <c r="GJ164" s="43"/>
      <c r="GK164" s="43"/>
      <c r="GL164" s="43"/>
      <c r="GM164" s="43"/>
      <c r="GN164" s="43"/>
      <c r="GO164" s="43"/>
      <c r="GP164" s="43"/>
      <c r="GQ164" s="43"/>
      <c r="GR164" s="43"/>
      <c r="GS164" s="43"/>
      <c r="GT164" s="43"/>
      <c r="GU164" s="43"/>
      <c r="GV164" s="43"/>
      <c r="GW164" s="43"/>
      <c r="GX164" s="43"/>
      <c r="GY164" s="43"/>
      <c r="GZ164" s="43"/>
      <c r="HA164" s="43"/>
      <c r="HB164" s="43"/>
      <c r="HC164" s="43"/>
      <c r="HD164" s="43"/>
      <c r="HE164" s="43"/>
      <c r="HF164" s="43"/>
      <c r="HG164" s="43"/>
      <c r="HH164" s="43"/>
      <c r="HI164" s="43"/>
      <c r="HJ164" s="43"/>
      <c r="HK164" s="43"/>
      <c r="HL164" s="43"/>
      <c r="HM164" s="43"/>
      <c r="HN164" s="43"/>
      <c r="HO164" s="43"/>
      <c r="HP164" s="43"/>
      <c r="HQ164" s="43"/>
      <c r="HR164" s="43"/>
      <c r="HS164" s="43"/>
      <c r="HT164" s="43"/>
      <c r="HU164" s="43"/>
      <c r="HV164" s="43"/>
      <c r="HW164" s="43"/>
      <c r="HX164" s="43"/>
      <c r="HY164" s="43"/>
      <c r="HZ164" s="43"/>
      <c r="IA164" s="43"/>
      <c r="IB164" s="43"/>
      <c r="IC164" s="43"/>
      <c r="ID164" s="43"/>
      <c r="IE164" s="43"/>
      <c r="IF164" s="43"/>
      <c r="IG164" s="43"/>
      <c r="IH164" s="43"/>
      <c r="II164" s="43"/>
      <c r="IJ164" s="43"/>
      <c r="IK164" s="43"/>
      <c r="IL164" s="43"/>
      <c r="IM164" s="43"/>
      <c r="IN164" s="43"/>
      <c r="IO164" s="43"/>
      <c r="IP164" s="43"/>
      <c r="IQ164" s="43"/>
      <c r="IR164" s="43"/>
      <c r="IS164" s="43"/>
      <c r="IT164" s="43"/>
      <c r="IU164" s="43"/>
      <c r="IV164" s="43"/>
    </row>
    <row r="165" spans="1:256" ht="27">
      <c r="A165" s="62" t="s">
        <v>131</v>
      </c>
      <c r="B165" s="63" t="s">
        <v>135</v>
      </c>
      <c r="C165" s="64">
        <f aca="true" t="shared" si="40" ref="C165:R165">IF(C166=C174+C206,C166,0)</f>
        <v>24402</v>
      </c>
      <c r="D165" s="64">
        <f t="shared" si="40"/>
        <v>0</v>
      </c>
      <c r="E165" s="64">
        <f t="shared" si="40"/>
        <v>0</v>
      </c>
      <c r="F165" s="64">
        <f t="shared" si="40"/>
        <v>0</v>
      </c>
      <c r="G165" s="64">
        <f t="shared" si="40"/>
        <v>0</v>
      </c>
      <c r="H165" s="64">
        <f t="shared" si="40"/>
        <v>0</v>
      </c>
      <c r="I165" s="64">
        <f t="shared" si="40"/>
        <v>0</v>
      </c>
      <c r="J165" s="64">
        <f t="shared" si="40"/>
        <v>0</v>
      </c>
      <c r="K165" s="64">
        <f t="shared" si="40"/>
        <v>0</v>
      </c>
      <c r="L165" s="64">
        <f t="shared" si="40"/>
        <v>0</v>
      </c>
      <c r="M165" s="64">
        <f t="shared" si="40"/>
        <v>24402</v>
      </c>
      <c r="N165" s="64">
        <f t="shared" si="40"/>
        <v>24172</v>
      </c>
      <c r="O165" s="64">
        <f t="shared" si="40"/>
        <v>230</v>
      </c>
      <c r="P165" s="64">
        <f t="shared" si="40"/>
        <v>0</v>
      </c>
      <c r="Q165" s="64">
        <f t="shared" si="40"/>
        <v>0</v>
      </c>
      <c r="R165" s="64">
        <f t="shared" si="40"/>
        <v>0</v>
      </c>
      <c r="S165" s="89"/>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c r="CX165" s="41"/>
      <c r="CY165" s="41"/>
      <c r="CZ165" s="41"/>
      <c r="DA165" s="41"/>
      <c r="DB165" s="41"/>
      <c r="DC165" s="41"/>
      <c r="DD165" s="41"/>
      <c r="DE165" s="41"/>
      <c r="DF165" s="41"/>
      <c r="DG165" s="41"/>
      <c r="DH165" s="41"/>
      <c r="DI165" s="41"/>
      <c r="DJ165" s="41"/>
      <c r="DK165" s="41"/>
      <c r="DL165" s="41"/>
      <c r="DM165" s="41"/>
      <c r="DN165" s="41"/>
      <c r="DO165" s="41"/>
      <c r="DP165" s="41"/>
      <c r="DQ165" s="41"/>
      <c r="DR165" s="41"/>
      <c r="DS165" s="41"/>
      <c r="DT165" s="41"/>
      <c r="DU165" s="41"/>
      <c r="DV165" s="41"/>
      <c r="DW165" s="41"/>
      <c r="DX165" s="41"/>
      <c r="DY165" s="41"/>
      <c r="DZ165" s="41"/>
      <c r="EA165" s="41"/>
      <c r="EB165" s="41"/>
      <c r="EC165" s="41"/>
      <c r="ED165" s="41"/>
      <c r="EE165" s="41"/>
      <c r="EF165" s="41"/>
      <c r="EG165" s="41"/>
      <c r="EH165" s="41"/>
      <c r="EI165" s="41"/>
      <c r="EJ165" s="41"/>
      <c r="EK165" s="41"/>
      <c r="EL165" s="41"/>
      <c r="EM165" s="41"/>
      <c r="EN165" s="41"/>
      <c r="EO165" s="41"/>
      <c r="EP165" s="41"/>
      <c r="EQ165" s="41"/>
      <c r="ER165" s="41"/>
      <c r="ES165" s="41"/>
      <c r="ET165" s="41"/>
      <c r="EU165" s="41"/>
      <c r="EV165" s="41"/>
      <c r="EW165" s="41"/>
      <c r="EX165" s="41"/>
      <c r="EY165" s="41"/>
      <c r="EZ165" s="41"/>
      <c r="FA165" s="41"/>
      <c r="FB165" s="41"/>
      <c r="FC165" s="41"/>
      <c r="FD165" s="41"/>
      <c r="FE165" s="41"/>
      <c r="FF165" s="41"/>
      <c r="FG165" s="41"/>
      <c r="FH165" s="41"/>
      <c r="FI165" s="41"/>
      <c r="FJ165" s="41"/>
      <c r="FK165" s="41"/>
      <c r="FL165" s="41"/>
      <c r="FM165" s="41"/>
      <c r="FN165" s="41"/>
      <c r="FO165" s="41"/>
      <c r="FP165" s="41"/>
      <c r="FQ165" s="41"/>
      <c r="FR165" s="41"/>
      <c r="FS165" s="41"/>
      <c r="FT165" s="41"/>
      <c r="FU165" s="41"/>
      <c r="FV165" s="41"/>
      <c r="FW165" s="41"/>
      <c r="FX165" s="41"/>
      <c r="FY165" s="41"/>
      <c r="FZ165" s="41"/>
      <c r="GA165" s="41"/>
      <c r="GB165" s="41"/>
      <c r="GC165" s="41"/>
      <c r="GD165" s="41"/>
      <c r="GE165" s="41"/>
      <c r="GF165" s="41"/>
      <c r="GG165" s="41"/>
      <c r="GH165" s="41"/>
      <c r="GI165" s="41"/>
      <c r="GJ165" s="41"/>
      <c r="GK165" s="41"/>
      <c r="GL165" s="41"/>
      <c r="GM165" s="41"/>
      <c r="GN165" s="41"/>
      <c r="GO165" s="41"/>
      <c r="GP165" s="41"/>
      <c r="GQ165" s="41"/>
      <c r="GR165" s="41"/>
      <c r="GS165" s="41"/>
      <c r="GT165" s="41"/>
      <c r="GU165" s="41"/>
      <c r="GV165" s="41"/>
      <c r="GW165" s="41"/>
      <c r="GX165" s="41"/>
      <c r="GY165" s="41"/>
      <c r="GZ165" s="41"/>
      <c r="HA165" s="41"/>
      <c r="HB165" s="41"/>
      <c r="HC165" s="41"/>
      <c r="HD165" s="41"/>
      <c r="HE165" s="41"/>
      <c r="HF165" s="41"/>
      <c r="HG165" s="41"/>
      <c r="HH165" s="41"/>
      <c r="HI165" s="41"/>
      <c r="HJ165" s="41"/>
      <c r="HK165" s="41"/>
      <c r="HL165" s="41"/>
      <c r="HM165" s="41"/>
      <c r="HN165" s="41"/>
      <c r="HO165" s="41"/>
      <c r="HP165" s="41"/>
      <c r="HQ165" s="41"/>
      <c r="HR165" s="41"/>
      <c r="HS165" s="41"/>
      <c r="HT165" s="41"/>
      <c r="HU165" s="41"/>
      <c r="HV165" s="41"/>
      <c r="HW165" s="41"/>
      <c r="HX165" s="41"/>
      <c r="HY165" s="41"/>
      <c r="HZ165" s="41"/>
      <c r="IA165" s="41"/>
      <c r="IB165" s="41"/>
      <c r="IC165" s="41"/>
      <c r="ID165" s="41"/>
      <c r="IE165" s="41"/>
      <c r="IF165" s="41"/>
      <c r="IG165" s="41"/>
      <c r="IH165" s="41"/>
      <c r="II165" s="41"/>
      <c r="IJ165" s="41"/>
      <c r="IK165" s="41"/>
      <c r="IL165" s="41"/>
      <c r="IM165" s="41"/>
      <c r="IN165" s="41"/>
      <c r="IO165" s="41"/>
      <c r="IP165" s="41"/>
      <c r="IQ165" s="41"/>
      <c r="IR165" s="41"/>
      <c r="IS165" s="41"/>
      <c r="IT165" s="41"/>
      <c r="IU165" s="41"/>
      <c r="IV165" s="41"/>
    </row>
    <row r="166" spans="1:256" ht="13.5">
      <c r="A166" s="33" t="s">
        <v>97</v>
      </c>
      <c r="B166" s="34" t="s">
        <v>136</v>
      </c>
      <c r="C166" s="35">
        <f>SUM(C167:C172)</f>
        <v>24402</v>
      </c>
      <c r="D166" s="35">
        <f aca="true" t="shared" si="41" ref="D166:R166">SUM(D167:D172)</f>
        <v>0</v>
      </c>
      <c r="E166" s="35">
        <f t="shared" si="41"/>
        <v>0</v>
      </c>
      <c r="F166" s="35">
        <f t="shared" si="41"/>
        <v>0</v>
      </c>
      <c r="G166" s="35">
        <f t="shared" si="41"/>
        <v>0</v>
      </c>
      <c r="H166" s="35">
        <f t="shared" si="41"/>
        <v>0</v>
      </c>
      <c r="I166" s="35">
        <f t="shared" si="41"/>
        <v>0</v>
      </c>
      <c r="J166" s="35">
        <f t="shared" si="41"/>
        <v>0</v>
      </c>
      <c r="K166" s="35">
        <f t="shared" si="41"/>
        <v>0</v>
      </c>
      <c r="L166" s="35">
        <f t="shared" si="41"/>
        <v>0</v>
      </c>
      <c r="M166" s="35">
        <f t="shared" si="41"/>
        <v>24402</v>
      </c>
      <c r="N166" s="35">
        <f t="shared" si="41"/>
        <v>24172</v>
      </c>
      <c r="O166" s="35">
        <f t="shared" si="41"/>
        <v>230</v>
      </c>
      <c r="P166" s="35">
        <f t="shared" si="41"/>
        <v>0</v>
      </c>
      <c r="Q166" s="35">
        <f t="shared" si="41"/>
        <v>0</v>
      </c>
      <c r="R166" s="35">
        <f t="shared" si="41"/>
        <v>0</v>
      </c>
      <c r="S166" s="89"/>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2"/>
      <c r="DH166" s="32"/>
      <c r="DI166" s="32"/>
      <c r="DJ166" s="32"/>
      <c r="DK166" s="32"/>
      <c r="DL166" s="32"/>
      <c r="DM166" s="32"/>
      <c r="DN166" s="32"/>
      <c r="DO166" s="32"/>
      <c r="DP166" s="32"/>
      <c r="DQ166" s="32"/>
      <c r="DR166" s="32"/>
      <c r="DS166" s="32"/>
      <c r="DT166" s="32"/>
      <c r="DU166" s="32"/>
      <c r="DV166" s="32"/>
      <c r="DW166" s="32"/>
      <c r="DX166" s="32"/>
      <c r="DY166" s="32"/>
      <c r="DZ166" s="32"/>
      <c r="EA166" s="32"/>
      <c r="EB166" s="32"/>
      <c r="EC166" s="32"/>
      <c r="ED166" s="32"/>
      <c r="EE166" s="32"/>
      <c r="EF166" s="32"/>
      <c r="EG166" s="32"/>
      <c r="EH166" s="32"/>
      <c r="EI166" s="32"/>
      <c r="EJ166" s="32"/>
      <c r="EK166" s="32"/>
      <c r="EL166" s="32"/>
      <c r="EM166" s="32"/>
      <c r="EN166" s="32"/>
      <c r="EO166" s="32"/>
      <c r="EP166" s="32"/>
      <c r="EQ166" s="32"/>
      <c r="ER166" s="32"/>
      <c r="ES166" s="32"/>
      <c r="ET166" s="32"/>
      <c r="EU166" s="32"/>
      <c r="EV166" s="32"/>
      <c r="EW166" s="32"/>
      <c r="EX166" s="32"/>
      <c r="EY166" s="32"/>
      <c r="EZ166" s="32"/>
      <c r="FA166" s="32"/>
      <c r="FB166" s="32"/>
      <c r="FC166" s="32"/>
      <c r="FD166" s="32"/>
      <c r="FE166" s="32"/>
      <c r="FF166" s="32"/>
      <c r="FG166" s="32"/>
      <c r="FH166" s="32"/>
      <c r="FI166" s="32"/>
      <c r="FJ166" s="32"/>
      <c r="FK166" s="32"/>
      <c r="FL166" s="32"/>
      <c r="FM166" s="32"/>
      <c r="FN166" s="32"/>
      <c r="FO166" s="32"/>
      <c r="FP166" s="32"/>
      <c r="FQ166" s="32"/>
      <c r="FR166" s="32"/>
      <c r="FS166" s="32"/>
      <c r="FT166" s="32"/>
      <c r="FU166" s="32"/>
      <c r="FV166" s="32"/>
      <c r="FW166" s="32"/>
      <c r="FX166" s="32"/>
      <c r="FY166" s="32"/>
      <c r="FZ166" s="32"/>
      <c r="GA166" s="32"/>
      <c r="GB166" s="32"/>
      <c r="GC166" s="32"/>
      <c r="GD166" s="32"/>
      <c r="GE166" s="32"/>
      <c r="GF166" s="32"/>
      <c r="GG166" s="32"/>
      <c r="GH166" s="32"/>
      <c r="GI166" s="32"/>
      <c r="GJ166" s="32"/>
      <c r="GK166" s="32"/>
      <c r="GL166" s="32"/>
      <c r="GM166" s="32"/>
      <c r="GN166" s="32"/>
      <c r="GO166" s="32"/>
      <c r="GP166" s="32"/>
      <c r="GQ166" s="32"/>
      <c r="GR166" s="32"/>
      <c r="GS166" s="32"/>
      <c r="GT166" s="32"/>
      <c r="GU166" s="32"/>
      <c r="GV166" s="32"/>
      <c r="GW166" s="32"/>
      <c r="GX166" s="32"/>
      <c r="GY166" s="32"/>
      <c r="GZ166" s="32"/>
      <c r="HA166" s="32"/>
      <c r="HB166" s="32"/>
      <c r="HC166" s="32"/>
      <c r="HD166" s="32"/>
      <c r="HE166" s="32"/>
      <c r="HF166" s="32"/>
      <c r="HG166" s="32"/>
      <c r="HH166" s="32"/>
      <c r="HI166" s="32"/>
      <c r="HJ166" s="32"/>
      <c r="HK166" s="32"/>
      <c r="HL166" s="32"/>
      <c r="HM166" s="32"/>
      <c r="HN166" s="32"/>
      <c r="HO166" s="32"/>
      <c r="HP166" s="32"/>
      <c r="HQ166" s="32"/>
      <c r="HR166" s="32"/>
      <c r="HS166" s="32"/>
      <c r="HT166" s="32"/>
      <c r="HU166" s="32"/>
      <c r="HV166" s="32"/>
      <c r="HW166" s="32"/>
      <c r="HX166" s="32"/>
      <c r="HY166" s="32"/>
      <c r="HZ166" s="32"/>
      <c r="IA166" s="32"/>
      <c r="IB166" s="32"/>
      <c r="IC166" s="32"/>
      <c r="ID166" s="32"/>
      <c r="IE166" s="32"/>
      <c r="IF166" s="32"/>
      <c r="IG166" s="32"/>
      <c r="IH166" s="32"/>
      <c r="II166" s="32"/>
      <c r="IJ166" s="32"/>
      <c r="IK166" s="32"/>
      <c r="IL166" s="32"/>
      <c r="IM166" s="32"/>
      <c r="IN166" s="32"/>
      <c r="IO166" s="32"/>
      <c r="IP166" s="32"/>
      <c r="IQ166" s="32"/>
      <c r="IR166" s="32"/>
      <c r="IS166" s="32"/>
      <c r="IT166" s="32"/>
      <c r="IU166" s="32"/>
      <c r="IV166" s="32"/>
    </row>
    <row r="167" spans="1:256" ht="27">
      <c r="A167" s="54">
        <v>1</v>
      </c>
      <c r="B167" s="56" t="s">
        <v>137</v>
      </c>
      <c r="C167" s="6">
        <f aca="true" t="shared" si="42" ref="C167:C172">SUM(D167:M167)+SUM(P167:R167)</f>
        <v>20656</v>
      </c>
      <c r="D167" s="57">
        <f aca="true" t="shared" si="43" ref="D167:R167">D180+D207</f>
        <v>0</v>
      </c>
      <c r="E167" s="57">
        <f t="shared" si="43"/>
        <v>0</v>
      </c>
      <c r="F167" s="57">
        <f t="shared" si="43"/>
        <v>0</v>
      </c>
      <c r="G167" s="57">
        <f t="shared" si="43"/>
        <v>0</v>
      </c>
      <c r="H167" s="57">
        <f t="shared" si="43"/>
        <v>0</v>
      </c>
      <c r="I167" s="57">
        <f t="shared" si="43"/>
        <v>0</v>
      </c>
      <c r="J167" s="57">
        <f t="shared" si="43"/>
        <v>0</v>
      </c>
      <c r="K167" s="57">
        <f t="shared" si="43"/>
        <v>0</v>
      </c>
      <c r="L167" s="57">
        <f t="shared" si="43"/>
        <v>0</v>
      </c>
      <c r="M167" s="57">
        <f t="shared" si="43"/>
        <v>20656</v>
      </c>
      <c r="N167" s="61">
        <f t="shared" si="43"/>
        <v>20656</v>
      </c>
      <c r="O167" s="57">
        <f t="shared" si="43"/>
        <v>0</v>
      </c>
      <c r="P167" s="57">
        <f t="shared" si="43"/>
        <v>0</v>
      </c>
      <c r="Q167" s="57">
        <f t="shared" si="43"/>
        <v>0</v>
      </c>
      <c r="R167" s="57">
        <f t="shared" si="43"/>
        <v>0</v>
      </c>
      <c r="S167" s="89"/>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c r="DO167" s="43"/>
      <c r="DP167" s="43"/>
      <c r="DQ167" s="43"/>
      <c r="DR167" s="43"/>
      <c r="DS167" s="43"/>
      <c r="DT167" s="43"/>
      <c r="DU167" s="43"/>
      <c r="DV167" s="43"/>
      <c r="DW167" s="43"/>
      <c r="DX167" s="43"/>
      <c r="DY167" s="43"/>
      <c r="DZ167" s="43"/>
      <c r="EA167" s="43"/>
      <c r="EB167" s="43"/>
      <c r="EC167" s="43"/>
      <c r="ED167" s="43"/>
      <c r="EE167" s="43"/>
      <c r="EF167" s="43"/>
      <c r="EG167" s="43"/>
      <c r="EH167" s="43"/>
      <c r="EI167" s="43"/>
      <c r="EJ167" s="43"/>
      <c r="EK167" s="43"/>
      <c r="EL167" s="43"/>
      <c r="EM167" s="43"/>
      <c r="EN167" s="43"/>
      <c r="EO167" s="43"/>
      <c r="EP167" s="43"/>
      <c r="EQ167" s="43"/>
      <c r="ER167" s="43"/>
      <c r="ES167" s="43"/>
      <c r="ET167" s="43"/>
      <c r="EU167" s="43"/>
      <c r="EV167" s="43"/>
      <c r="EW167" s="43"/>
      <c r="EX167" s="43"/>
      <c r="EY167" s="43"/>
      <c r="EZ167" s="43"/>
      <c r="FA167" s="43"/>
      <c r="FB167" s="43"/>
      <c r="FC167" s="43"/>
      <c r="FD167" s="43"/>
      <c r="FE167" s="43"/>
      <c r="FF167" s="43"/>
      <c r="FG167" s="43"/>
      <c r="FH167" s="43"/>
      <c r="FI167" s="43"/>
      <c r="FJ167" s="43"/>
      <c r="FK167" s="43"/>
      <c r="FL167" s="43"/>
      <c r="FM167" s="43"/>
      <c r="FN167" s="43"/>
      <c r="FO167" s="43"/>
      <c r="FP167" s="43"/>
      <c r="FQ167" s="43"/>
      <c r="FR167" s="43"/>
      <c r="FS167" s="43"/>
      <c r="FT167" s="43"/>
      <c r="FU167" s="43"/>
      <c r="FV167" s="43"/>
      <c r="FW167" s="43"/>
      <c r="FX167" s="43"/>
      <c r="FY167" s="43"/>
      <c r="FZ167" s="43"/>
      <c r="GA167" s="43"/>
      <c r="GB167" s="43"/>
      <c r="GC167" s="43"/>
      <c r="GD167" s="43"/>
      <c r="GE167" s="43"/>
      <c r="GF167" s="43"/>
      <c r="GG167" s="43"/>
      <c r="GH167" s="43"/>
      <c r="GI167" s="43"/>
      <c r="GJ167" s="43"/>
      <c r="GK167" s="43"/>
      <c r="GL167" s="43"/>
      <c r="GM167" s="43"/>
      <c r="GN167" s="43"/>
      <c r="GO167" s="43"/>
      <c r="GP167" s="43"/>
      <c r="GQ167" s="43"/>
      <c r="GR167" s="43"/>
      <c r="GS167" s="43"/>
      <c r="GT167" s="43"/>
      <c r="GU167" s="43"/>
      <c r="GV167" s="43"/>
      <c r="GW167" s="43"/>
      <c r="GX167" s="43"/>
      <c r="GY167" s="43"/>
      <c r="GZ167" s="43"/>
      <c r="HA167" s="43"/>
      <c r="HB167" s="43"/>
      <c r="HC167" s="43"/>
      <c r="HD167" s="43"/>
      <c r="HE167" s="43"/>
      <c r="HF167" s="43"/>
      <c r="HG167" s="43"/>
      <c r="HH167" s="43"/>
      <c r="HI167" s="43"/>
      <c r="HJ167" s="43"/>
      <c r="HK167" s="43"/>
      <c r="HL167" s="43"/>
      <c r="HM167" s="43"/>
      <c r="HN167" s="43"/>
      <c r="HO167" s="43"/>
      <c r="HP167" s="43"/>
      <c r="HQ167" s="43"/>
      <c r="HR167" s="43"/>
      <c r="HS167" s="43"/>
      <c r="HT167" s="43"/>
      <c r="HU167" s="43"/>
      <c r="HV167" s="43"/>
      <c r="HW167" s="43"/>
      <c r="HX167" s="43"/>
      <c r="HY167" s="43"/>
      <c r="HZ167" s="43"/>
      <c r="IA167" s="43"/>
      <c r="IB167" s="43"/>
      <c r="IC167" s="43"/>
      <c r="ID167" s="43"/>
      <c r="IE167" s="43"/>
      <c r="IF167" s="43"/>
      <c r="IG167" s="43"/>
      <c r="IH167" s="43"/>
      <c r="II167" s="43"/>
      <c r="IJ167" s="43"/>
      <c r="IK167" s="43"/>
      <c r="IL167" s="43"/>
      <c r="IM167" s="43"/>
      <c r="IN167" s="43"/>
      <c r="IO167" s="43"/>
      <c r="IP167" s="43"/>
      <c r="IQ167" s="43"/>
      <c r="IR167" s="43"/>
      <c r="IS167" s="43"/>
      <c r="IT167" s="43"/>
      <c r="IU167" s="43"/>
      <c r="IV167" s="43"/>
    </row>
    <row r="168" spans="1:256" ht="27">
      <c r="A168" s="54">
        <v>2</v>
      </c>
      <c r="B168" s="56" t="s">
        <v>138</v>
      </c>
      <c r="C168" s="6">
        <f t="shared" si="42"/>
        <v>230</v>
      </c>
      <c r="D168" s="57">
        <f>D176</f>
        <v>0</v>
      </c>
      <c r="E168" s="57">
        <f aca="true" t="shared" si="44" ref="E168:R168">E176</f>
        <v>0</v>
      </c>
      <c r="F168" s="57">
        <f t="shared" si="44"/>
        <v>0</v>
      </c>
      <c r="G168" s="57">
        <f t="shared" si="44"/>
        <v>0</v>
      </c>
      <c r="H168" s="57">
        <f t="shared" si="44"/>
        <v>0</v>
      </c>
      <c r="I168" s="57">
        <f t="shared" si="44"/>
        <v>0</v>
      </c>
      <c r="J168" s="57">
        <f t="shared" si="44"/>
        <v>0</v>
      </c>
      <c r="K168" s="57">
        <f t="shared" si="44"/>
        <v>0</v>
      </c>
      <c r="L168" s="57">
        <f t="shared" si="44"/>
        <v>0</v>
      </c>
      <c r="M168" s="57">
        <f t="shared" si="44"/>
        <v>230</v>
      </c>
      <c r="N168" s="57">
        <f t="shared" si="44"/>
        <v>0</v>
      </c>
      <c r="O168" s="57">
        <f t="shared" si="44"/>
        <v>230</v>
      </c>
      <c r="P168" s="57">
        <f t="shared" si="44"/>
        <v>0</v>
      </c>
      <c r="Q168" s="57">
        <f t="shared" si="44"/>
        <v>0</v>
      </c>
      <c r="R168" s="57">
        <f t="shared" si="44"/>
        <v>0</v>
      </c>
      <c r="S168" s="89"/>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c r="DL168" s="43"/>
      <c r="DM168" s="43"/>
      <c r="DN168" s="43"/>
      <c r="DO168" s="43"/>
      <c r="DP168" s="43"/>
      <c r="DQ168" s="43"/>
      <c r="DR168" s="43"/>
      <c r="DS168" s="43"/>
      <c r="DT168" s="43"/>
      <c r="DU168" s="43"/>
      <c r="DV168" s="43"/>
      <c r="DW168" s="43"/>
      <c r="DX168" s="43"/>
      <c r="DY168" s="43"/>
      <c r="DZ168" s="43"/>
      <c r="EA168" s="43"/>
      <c r="EB168" s="43"/>
      <c r="EC168" s="43"/>
      <c r="ED168" s="43"/>
      <c r="EE168" s="43"/>
      <c r="EF168" s="43"/>
      <c r="EG168" s="43"/>
      <c r="EH168" s="43"/>
      <c r="EI168" s="43"/>
      <c r="EJ168" s="43"/>
      <c r="EK168" s="43"/>
      <c r="EL168" s="43"/>
      <c r="EM168" s="43"/>
      <c r="EN168" s="43"/>
      <c r="EO168" s="43"/>
      <c r="EP168" s="43"/>
      <c r="EQ168" s="43"/>
      <c r="ER168" s="43"/>
      <c r="ES168" s="43"/>
      <c r="ET168" s="43"/>
      <c r="EU168" s="43"/>
      <c r="EV168" s="43"/>
      <c r="EW168" s="43"/>
      <c r="EX168" s="43"/>
      <c r="EY168" s="43"/>
      <c r="EZ168" s="43"/>
      <c r="FA168" s="43"/>
      <c r="FB168" s="43"/>
      <c r="FC168" s="43"/>
      <c r="FD168" s="43"/>
      <c r="FE168" s="43"/>
      <c r="FF168" s="43"/>
      <c r="FG168" s="43"/>
      <c r="FH168" s="43"/>
      <c r="FI168" s="43"/>
      <c r="FJ168" s="43"/>
      <c r="FK168" s="43"/>
      <c r="FL168" s="43"/>
      <c r="FM168" s="43"/>
      <c r="FN168" s="43"/>
      <c r="FO168" s="43"/>
      <c r="FP168" s="43"/>
      <c r="FQ168" s="43"/>
      <c r="FR168" s="43"/>
      <c r="FS168" s="43"/>
      <c r="FT168" s="43"/>
      <c r="FU168" s="43"/>
      <c r="FV168" s="43"/>
      <c r="FW168" s="43"/>
      <c r="FX168" s="43"/>
      <c r="FY168" s="43"/>
      <c r="FZ168" s="43"/>
      <c r="GA168" s="43"/>
      <c r="GB168" s="43"/>
      <c r="GC168" s="43"/>
      <c r="GD168" s="43"/>
      <c r="GE168" s="43"/>
      <c r="GF168" s="43"/>
      <c r="GG168" s="43"/>
      <c r="GH168" s="43"/>
      <c r="GI168" s="43"/>
      <c r="GJ168" s="43"/>
      <c r="GK168" s="43"/>
      <c r="GL168" s="43"/>
      <c r="GM168" s="43"/>
      <c r="GN168" s="43"/>
      <c r="GO168" s="43"/>
      <c r="GP168" s="43"/>
      <c r="GQ168" s="43"/>
      <c r="GR168" s="43"/>
      <c r="GS168" s="43"/>
      <c r="GT168" s="43"/>
      <c r="GU168" s="43"/>
      <c r="GV168" s="43"/>
      <c r="GW168" s="43"/>
      <c r="GX168" s="43"/>
      <c r="GY168" s="43"/>
      <c r="GZ168" s="43"/>
      <c r="HA168" s="43"/>
      <c r="HB168" s="43"/>
      <c r="HC168" s="43"/>
      <c r="HD168" s="43"/>
      <c r="HE168" s="43"/>
      <c r="HF168" s="43"/>
      <c r="HG168" s="43"/>
      <c r="HH168" s="43"/>
      <c r="HI168" s="43"/>
      <c r="HJ168" s="43"/>
      <c r="HK168" s="43"/>
      <c r="HL168" s="43"/>
      <c r="HM168" s="43"/>
      <c r="HN168" s="43"/>
      <c r="HO168" s="43"/>
      <c r="HP168" s="43"/>
      <c r="HQ168" s="43"/>
      <c r="HR168" s="43"/>
      <c r="HS168" s="43"/>
      <c r="HT168" s="43"/>
      <c r="HU168" s="43"/>
      <c r="HV168" s="43"/>
      <c r="HW168" s="43"/>
      <c r="HX168" s="43"/>
      <c r="HY168" s="43"/>
      <c r="HZ168" s="43"/>
      <c r="IA168" s="43"/>
      <c r="IB168" s="43"/>
      <c r="IC168" s="43"/>
      <c r="ID168" s="43"/>
      <c r="IE168" s="43"/>
      <c r="IF168" s="43"/>
      <c r="IG168" s="43"/>
      <c r="IH168" s="43"/>
      <c r="II168" s="43"/>
      <c r="IJ168" s="43"/>
      <c r="IK168" s="43"/>
      <c r="IL168" s="43"/>
      <c r="IM168" s="43"/>
      <c r="IN168" s="43"/>
      <c r="IO168" s="43"/>
      <c r="IP168" s="43"/>
      <c r="IQ168" s="43"/>
      <c r="IR168" s="43"/>
      <c r="IS168" s="43"/>
      <c r="IT168" s="43"/>
      <c r="IU168" s="43"/>
      <c r="IV168" s="43"/>
    </row>
    <row r="169" spans="1:256" ht="27">
      <c r="A169" s="54">
        <v>3</v>
      </c>
      <c r="B169" s="56" t="s">
        <v>12</v>
      </c>
      <c r="C169" s="6">
        <f t="shared" si="42"/>
        <v>3516</v>
      </c>
      <c r="D169" s="57">
        <f aca="true" t="shared" si="45" ref="D169:L169">D178+D181+D185+D187+D189+D191+D193+D195+D197+D199+D203+D205</f>
        <v>0</v>
      </c>
      <c r="E169" s="57">
        <f t="shared" si="45"/>
        <v>0</v>
      </c>
      <c r="F169" s="57">
        <f t="shared" si="45"/>
        <v>0</v>
      </c>
      <c r="G169" s="57">
        <f t="shared" si="45"/>
        <v>0</v>
      </c>
      <c r="H169" s="57">
        <f t="shared" si="45"/>
        <v>0</v>
      </c>
      <c r="I169" s="57">
        <f t="shared" si="45"/>
        <v>0</v>
      </c>
      <c r="J169" s="57">
        <f t="shared" si="45"/>
        <v>0</v>
      </c>
      <c r="K169" s="57">
        <f t="shared" si="45"/>
        <v>0</v>
      </c>
      <c r="L169" s="57">
        <f t="shared" si="45"/>
        <v>0</v>
      </c>
      <c r="M169" s="57">
        <f aca="true" t="shared" si="46" ref="M169:R169">M178+M181+M185+M187+M189+M191+M193+M195+M197+M199+M203+M205</f>
        <v>3516</v>
      </c>
      <c r="N169" s="57">
        <f t="shared" si="46"/>
        <v>3516</v>
      </c>
      <c r="O169" s="57">
        <f t="shared" si="46"/>
        <v>0</v>
      </c>
      <c r="P169" s="57">
        <f t="shared" si="46"/>
        <v>0</v>
      </c>
      <c r="Q169" s="57">
        <f t="shared" si="46"/>
        <v>0</v>
      </c>
      <c r="R169" s="57">
        <f t="shared" si="46"/>
        <v>0</v>
      </c>
      <c r="S169" s="89"/>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c r="DH169" s="43"/>
      <c r="DI169" s="43"/>
      <c r="DJ169" s="43"/>
      <c r="DK169" s="43"/>
      <c r="DL169" s="43"/>
      <c r="DM169" s="43"/>
      <c r="DN169" s="43"/>
      <c r="DO169" s="43"/>
      <c r="DP169" s="43"/>
      <c r="DQ169" s="43"/>
      <c r="DR169" s="43"/>
      <c r="DS169" s="43"/>
      <c r="DT169" s="43"/>
      <c r="DU169" s="43"/>
      <c r="DV169" s="43"/>
      <c r="DW169" s="43"/>
      <c r="DX169" s="43"/>
      <c r="DY169" s="43"/>
      <c r="DZ169" s="43"/>
      <c r="EA169" s="43"/>
      <c r="EB169" s="43"/>
      <c r="EC169" s="43"/>
      <c r="ED169" s="43"/>
      <c r="EE169" s="43"/>
      <c r="EF169" s="43"/>
      <c r="EG169" s="43"/>
      <c r="EH169" s="43"/>
      <c r="EI169" s="43"/>
      <c r="EJ169" s="43"/>
      <c r="EK169" s="43"/>
      <c r="EL169" s="43"/>
      <c r="EM169" s="43"/>
      <c r="EN169" s="43"/>
      <c r="EO169" s="43"/>
      <c r="EP169" s="43"/>
      <c r="EQ169" s="43"/>
      <c r="ER169" s="43"/>
      <c r="ES169" s="43"/>
      <c r="ET169" s="43"/>
      <c r="EU169" s="43"/>
      <c r="EV169" s="43"/>
      <c r="EW169" s="43"/>
      <c r="EX169" s="43"/>
      <c r="EY169" s="43"/>
      <c r="EZ169" s="43"/>
      <c r="FA169" s="43"/>
      <c r="FB169" s="43"/>
      <c r="FC169" s="43"/>
      <c r="FD169" s="43"/>
      <c r="FE169" s="43"/>
      <c r="FF169" s="43"/>
      <c r="FG169" s="43"/>
      <c r="FH169" s="43"/>
      <c r="FI169" s="43"/>
      <c r="FJ169" s="43"/>
      <c r="FK169" s="43"/>
      <c r="FL169" s="43"/>
      <c r="FM169" s="43"/>
      <c r="FN169" s="43"/>
      <c r="FO169" s="43"/>
      <c r="FP169" s="43"/>
      <c r="FQ169" s="43"/>
      <c r="FR169" s="43"/>
      <c r="FS169" s="43"/>
      <c r="FT169" s="43"/>
      <c r="FU169" s="43"/>
      <c r="FV169" s="43"/>
      <c r="FW169" s="43"/>
      <c r="FX169" s="43"/>
      <c r="FY169" s="43"/>
      <c r="FZ169" s="43"/>
      <c r="GA169" s="43"/>
      <c r="GB169" s="43"/>
      <c r="GC169" s="43"/>
      <c r="GD169" s="43"/>
      <c r="GE169" s="43"/>
      <c r="GF169" s="43"/>
      <c r="GG169" s="43"/>
      <c r="GH169" s="43"/>
      <c r="GI169" s="43"/>
      <c r="GJ169" s="43"/>
      <c r="GK169" s="43"/>
      <c r="GL169" s="43"/>
      <c r="GM169" s="43"/>
      <c r="GN169" s="43"/>
      <c r="GO169" s="43"/>
      <c r="GP169" s="43"/>
      <c r="GQ169" s="43"/>
      <c r="GR169" s="43"/>
      <c r="GS169" s="43"/>
      <c r="GT169" s="43"/>
      <c r="GU169" s="43"/>
      <c r="GV169" s="43"/>
      <c r="GW169" s="43"/>
      <c r="GX169" s="43"/>
      <c r="GY169" s="43"/>
      <c r="GZ169" s="43"/>
      <c r="HA169" s="43"/>
      <c r="HB169" s="43"/>
      <c r="HC169" s="43"/>
      <c r="HD169" s="43"/>
      <c r="HE169" s="43"/>
      <c r="HF169" s="43"/>
      <c r="HG169" s="43"/>
      <c r="HH169" s="43"/>
      <c r="HI169" s="43"/>
      <c r="HJ169" s="43"/>
      <c r="HK169" s="43"/>
      <c r="HL169" s="43"/>
      <c r="HM169" s="43"/>
      <c r="HN169" s="43"/>
      <c r="HO169" s="43"/>
      <c r="HP169" s="43"/>
      <c r="HQ169" s="43"/>
      <c r="HR169" s="43"/>
      <c r="HS169" s="43"/>
      <c r="HT169" s="43"/>
      <c r="HU169" s="43"/>
      <c r="HV169" s="43"/>
      <c r="HW169" s="43"/>
      <c r="HX169" s="43"/>
      <c r="HY169" s="43"/>
      <c r="HZ169" s="43"/>
      <c r="IA169" s="43"/>
      <c r="IB169" s="43"/>
      <c r="IC169" s="43"/>
      <c r="ID169" s="43"/>
      <c r="IE169" s="43"/>
      <c r="IF169" s="43"/>
      <c r="IG169" s="43"/>
      <c r="IH169" s="43"/>
      <c r="II169" s="43"/>
      <c r="IJ169" s="43"/>
      <c r="IK169" s="43"/>
      <c r="IL169" s="43"/>
      <c r="IM169" s="43"/>
      <c r="IN169" s="43"/>
      <c r="IO169" s="43"/>
      <c r="IP169" s="43"/>
      <c r="IQ169" s="43"/>
      <c r="IR169" s="43"/>
      <c r="IS169" s="43"/>
      <c r="IT169" s="43"/>
      <c r="IU169" s="43"/>
      <c r="IV169" s="43"/>
    </row>
    <row r="170" spans="1:256" ht="15">
      <c r="A170" s="54">
        <v>4</v>
      </c>
      <c r="B170" s="56"/>
      <c r="C170" s="6">
        <f t="shared" si="42"/>
        <v>0</v>
      </c>
      <c r="D170" s="57">
        <f>D199</f>
        <v>0</v>
      </c>
      <c r="E170" s="57">
        <f aca="true" t="shared" si="47" ref="E170:R170">E199</f>
        <v>0</v>
      </c>
      <c r="F170" s="57">
        <f t="shared" si="47"/>
        <v>0</v>
      </c>
      <c r="G170" s="57">
        <f t="shared" si="47"/>
        <v>0</v>
      </c>
      <c r="H170" s="57">
        <f t="shared" si="47"/>
        <v>0</v>
      </c>
      <c r="I170" s="57">
        <f t="shared" si="47"/>
        <v>0</v>
      </c>
      <c r="J170" s="57">
        <f t="shared" si="47"/>
        <v>0</v>
      </c>
      <c r="K170" s="57">
        <f t="shared" si="47"/>
        <v>0</v>
      </c>
      <c r="L170" s="57">
        <f t="shared" si="47"/>
        <v>0</v>
      </c>
      <c r="M170" s="57"/>
      <c r="N170" s="57"/>
      <c r="O170" s="57">
        <f t="shared" si="47"/>
        <v>0</v>
      </c>
      <c r="P170" s="57">
        <f t="shared" si="47"/>
        <v>0</v>
      </c>
      <c r="Q170" s="57">
        <f t="shared" si="47"/>
        <v>0</v>
      </c>
      <c r="R170" s="57">
        <f t="shared" si="47"/>
        <v>0</v>
      </c>
      <c r="S170" s="89"/>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c r="DH170" s="43"/>
      <c r="DI170" s="43"/>
      <c r="DJ170" s="43"/>
      <c r="DK170" s="43"/>
      <c r="DL170" s="43"/>
      <c r="DM170" s="43"/>
      <c r="DN170" s="43"/>
      <c r="DO170" s="43"/>
      <c r="DP170" s="43"/>
      <c r="DQ170" s="43"/>
      <c r="DR170" s="43"/>
      <c r="DS170" s="43"/>
      <c r="DT170" s="43"/>
      <c r="DU170" s="43"/>
      <c r="DV170" s="43"/>
      <c r="DW170" s="43"/>
      <c r="DX170" s="43"/>
      <c r="DY170" s="43"/>
      <c r="DZ170" s="43"/>
      <c r="EA170" s="43"/>
      <c r="EB170" s="43"/>
      <c r="EC170" s="43"/>
      <c r="ED170" s="43"/>
      <c r="EE170" s="43"/>
      <c r="EF170" s="43"/>
      <c r="EG170" s="43"/>
      <c r="EH170" s="43"/>
      <c r="EI170" s="43"/>
      <c r="EJ170" s="43"/>
      <c r="EK170" s="43"/>
      <c r="EL170" s="43"/>
      <c r="EM170" s="43"/>
      <c r="EN170" s="43"/>
      <c r="EO170" s="43"/>
      <c r="EP170" s="43"/>
      <c r="EQ170" s="43"/>
      <c r="ER170" s="43"/>
      <c r="ES170" s="43"/>
      <c r="ET170" s="43"/>
      <c r="EU170" s="43"/>
      <c r="EV170" s="43"/>
      <c r="EW170" s="43"/>
      <c r="EX170" s="43"/>
      <c r="EY170" s="43"/>
      <c r="EZ170" s="43"/>
      <c r="FA170" s="43"/>
      <c r="FB170" s="43"/>
      <c r="FC170" s="43"/>
      <c r="FD170" s="43"/>
      <c r="FE170" s="43"/>
      <c r="FF170" s="43"/>
      <c r="FG170" s="43"/>
      <c r="FH170" s="43"/>
      <c r="FI170" s="43"/>
      <c r="FJ170" s="43"/>
      <c r="FK170" s="43"/>
      <c r="FL170" s="43"/>
      <c r="FM170" s="43"/>
      <c r="FN170" s="43"/>
      <c r="FO170" s="43"/>
      <c r="FP170" s="43"/>
      <c r="FQ170" s="43"/>
      <c r="FR170" s="43"/>
      <c r="FS170" s="43"/>
      <c r="FT170" s="43"/>
      <c r="FU170" s="43"/>
      <c r="FV170" s="43"/>
      <c r="FW170" s="43"/>
      <c r="FX170" s="43"/>
      <c r="FY170" s="43"/>
      <c r="FZ170" s="43"/>
      <c r="GA170" s="43"/>
      <c r="GB170" s="43"/>
      <c r="GC170" s="43"/>
      <c r="GD170" s="43"/>
      <c r="GE170" s="43"/>
      <c r="GF170" s="43"/>
      <c r="GG170" s="43"/>
      <c r="GH170" s="43"/>
      <c r="GI170" s="43"/>
      <c r="GJ170" s="43"/>
      <c r="GK170" s="43"/>
      <c r="GL170" s="43"/>
      <c r="GM170" s="43"/>
      <c r="GN170" s="43"/>
      <c r="GO170" s="43"/>
      <c r="GP170" s="43"/>
      <c r="GQ170" s="43"/>
      <c r="GR170" s="43"/>
      <c r="GS170" s="43"/>
      <c r="GT170" s="43"/>
      <c r="GU170" s="43"/>
      <c r="GV170" s="43"/>
      <c r="GW170" s="43"/>
      <c r="GX170" s="43"/>
      <c r="GY170" s="43"/>
      <c r="GZ170" s="43"/>
      <c r="HA170" s="43"/>
      <c r="HB170" s="43"/>
      <c r="HC170" s="43"/>
      <c r="HD170" s="43"/>
      <c r="HE170" s="43"/>
      <c r="HF170" s="43"/>
      <c r="HG170" s="43"/>
      <c r="HH170" s="43"/>
      <c r="HI170" s="43"/>
      <c r="HJ170" s="43"/>
      <c r="HK170" s="43"/>
      <c r="HL170" s="43"/>
      <c r="HM170" s="43"/>
      <c r="HN170" s="43"/>
      <c r="HO170" s="43"/>
      <c r="HP170" s="43"/>
      <c r="HQ170" s="43"/>
      <c r="HR170" s="43"/>
      <c r="HS170" s="43"/>
      <c r="HT170" s="43"/>
      <c r="HU170" s="43"/>
      <c r="HV170" s="43"/>
      <c r="HW170" s="43"/>
      <c r="HX170" s="43"/>
      <c r="HY170" s="43"/>
      <c r="HZ170" s="43"/>
      <c r="IA170" s="43"/>
      <c r="IB170" s="43"/>
      <c r="IC170" s="43"/>
      <c r="ID170" s="43"/>
      <c r="IE170" s="43"/>
      <c r="IF170" s="43"/>
      <c r="IG170" s="43"/>
      <c r="IH170" s="43"/>
      <c r="II170" s="43"/>
      <c r="IJ170" s="43"/>
      <c r="IK170" s="43"/>
      <c r="IL170" s="43"/>
      <c r="IM170" s="43"/>
      <c r="IN170" s="43"/>
      <c r="IO170" s="43"/>
      <c r="IP170" s="43"/>
      <c r="IQ170" s="43"/>
      <c r="IR170" s="43"/>
      <c r="IS170" s="43"/>
      <c r="IT170" s="43"/>
      <c r="IU170" s="43"/>
      <c r="IV170" s="43"/>
    </row>
    <row r="171" spans="1:256" ht="15">
      <c r="A171" s="54">
        <v>5</v>
      </c>
      <c r="B171" s="56"/>
      <c r="C171" s="6">
        <f t="shared" si="42"/>
        <v>0</v>
      </c>
      <c r="D171" s="57">
        <f>D201</f>
        <v>0</v>
      </c>
      <c r="E171" s="57">
        <f aca="true" t="shared" si="48" ref="E171:R171">E201</f>
        <v>0</v>
      </c>
      <c r="F171" s="57">
        <f t="shared" si="48"/>
        <v>0</v>
      </c>
      <c r="G171" s="57">
        <f t="shared" si="48"/>
        <v>0</v>
      </c>
      <c r="H171" s="57">
        <f t="shared" si="48"/>
        <v>0</v>
      </c>
      <c r="I171" s="57">
        <f t="shared" si="48"/>
        <v>0</v>
      </c>
      <c r="J171" s="57">
        <f t="shared" si="48"/>
        <v>0</v>
      </c>
      <c r="K171" s="57">
        <f t="shared" si="48"/>
        <v>0</v>
      </c>
      <c r="L171" s="57">
        <f t="shared" si="48"/>
        <v>0</v>
      </c>
      <c r="M171" s="57">
        <f t="shared" si="48"/>
        <v>0</v>
      </c>
      <c r="N171" s="57">
        <f>N201</f>
        <v>0</v>
      </c>
      <c r="O171" s="57">
        <f t="shared" si="48"/>
        <v>0</v>
      </c>
      <c r="P171" s="57">
        <f t="shared" si="48"/>
        <v>0</v>
      </c>
      <c r="Q171" s="57">
        <f t="shared" si="48"/>
        <v>0</v>
      </c>
      <c r="R171" s="57">
        <f t="shared" si="48"/>
        <v>0</v>
      </c>
      <c r="S171" s="89"/>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c r="DH171" s="43"/>
      <c r="DI171" s="43"/>
      <c r="DJ171" s="43"/>
      <c r="DK171" s="43"/>
      <c r="DL171" s="43"/>
      <c r="DM171" s="43"/>
      <c r="DN171" s="43"/>
      <c r="DO171" s="43"/>
      <c r="DP171" s="43"/>
      <c r="DQ171" s="43"/>
      <c r="DR171" s="43"/>
      <c r="DS171" s="43"/>
      <c r="DT171" s="43"/>
      <c r="DU171" s="43"/>
      <c r="DV171" s="43"/>
      <c r="DW171" s="43"/>
      <c r="DX171" s="43"/>
      <c r="DY171" s="43"/>
      <c r="DZ171" s="43"/>
      <c r="EA171" s="43"/>
      <c r="EB171" s="43"/>
      <c r="EC171" s="43"/>
      <c r="ED171" s="43"/>
      <c r="EE171" s="43"/>
      <c r="EF171" s="43"/>
      <c r="EG171" s="43"/>
      <c r="EH171" s="43"/>
      <c r="EI171" s="43"/>
      <c r="EJ171" s="43"/>
      <c r="EK171" s="43"/>
      <c r="EL171" s="43"/>
      <c r="EM171" s="43"/>
      <c r="EN171" s="43"/>
      <c r="EO171" s="43"/>
      <c r="EP171" s="43"/>
      <c r="EQ171" s="43"/>
      <c r="ER171" s="43"/>
      <c r="ES171" s="43"/>
      <c r="ET171" s="43"/>
      <c r="EU171" s="43"/>
      <c r="EV171" s="43"/>
      <c r="EW171" s="43"/>
      <c r="EX171" s="43"/>
      <c r="EY171" s="43"/>
      <c r="EZ171" s="43"/>
      <c r="FA171" s="43"/>
      <c r="FB171" s="43"/>
      <c r="FC171" s="43"/>
      <c r="FD171" s="43"/>
      <c r="FE171" s="43"/>
      <c r="FF171" s="43"/>
      <c r="FG171" s="43"/>
      <c r="FH171" s="43"/>
      <c r="FI171" s="43"/>
      <c r="FJ171" s="43"/>
      <c r="FK171" s="43"/>
      <c r="FL171" s="43"/>
      <c r="FM171" s="43"/>
      <c r="FN171" s="43"/>
      <c r="FO171" s="43"/>
      <c r="FP171" s="43"/>
      <c r="FQ171" s="43"/>
      <c r="FR171" s="43"/>
      <c r="FS171" s="43"/>
      <c r="FT171" s="43"/>
      <c r="FU171" s="43"/>
      <c r="FV171" s="43"/>
      <c r="FW171" s="43"/>
      <c r="FX171" s="43"/>
      <c r="FY171" s="43"/>
      <c r="FZ171" s="43"/>
      <c r="GA171" s="43"/>
      <c r="GB171" s="43"/>
      <c r="GC171" s="43"/>
      <c r="GD171" s="43"/>
      <c r="GE171" s="43"/>
      <c r="GF171" s="43"/>
      <c r="GG171" s="43"/>
      <c r="GH171" s="43"/>
      <c r="GI171" s="43"/>
      <c r="GJ171" s="43"/>
      <c r="GK171" s="43"/>
      <c r="GL171" s="43"/>
      <c r="GM171" s="43"/>
      <c r="GN171" s="43"/>
      <c r="GO171" s="43"/>
      <c r="GP171" s="43"/>
      <c r="GQ171" s="43"/>
      <c r="GR171" s="43"/>
      <c r="GS171" s="43"/>
      <c r="GT171" s="43"/>
      <c r="GU171" s="43"/>
      <c r="GV171" s="43"/>
      <c r="GW171" s="43"/>
      <c r="GX171" s="43"/>
      <c r="GY171" s="43"/>
      <c r="GZ171" s="43"/>
      <c r="HA171" s="43"/>
      <c r="HB171" s="43"/>
      <c r="HC171" s="43"/>
      <c r="HD171" s="43"/>
      <c r="HE171" s="43"/>
      <c r="HF171" s="43"/>
      <c r="HG171" s="43"/>
      <c r="HH171" s="43"/>
      <c r="HI171" s="43"/>
      <c r="HJ171" s="43"/>
      <c r="HK171" s="43"/>
      <c r="HL171" s="43"/>
      <c r="HM171" s="43"/>
      <c r="HN171" s="43"/>
      <c r="HO171" s="43"/>
      <c r="HP171" s="43"/>
      <c r="HQ171" s="43"/>
      <c r="HR171" s="43"/>
      <c r="HS171" s="43"/>
      <c r="HT171" s="43"/>
      <c r="HU171" s="43"/>
      <c r="HV171" s="43"/>
      <c r="HW171" s="43"/>
      <c r="HX171" s="43"/>
      <c r="HY171" s="43"/>
      <c r="HZ171" s="43"/>
      <c r="IA171" s="43"/>
      <c r="IB171" s="43"/>
      <c r="IC171" s="43"/>
      <c r="ID171" s="43"/>
      <c r="IE171" s="43"/>
      <c r="IF171" s="43"/>
      <c r="IG171" s="43"/>
      <c r="IH171" s="43"/>
      <c r="II171" s="43"/>
      <c r="IJ171" s="43"/>
      <c r="IK171" s="43"/>
      <c r="IL171" s="43"/>
      <c r="IM171" s="43"/>
      <c r="IN171" s="43"/>
      <c r="IO171" s="43"/>
      <c r="IP171" s="43"/>
      <c r="IQ171" s="43"/>
      <c r="IR171" s="43"/>
      <c r="IS171" s="43"/>
      <c r="IT171" s="43"/>
      <c r="IU171" s="43"/>
      <c r="IV171" s="43"/>
    </row>
    <row r="172" spans="1:256" ht="15">
      <c r="A172" s="54">
        <v>6</v>
      </c>
      <c r="B172" s="56"/>
      <c r="C172" s="6">
        <f t="shared" si="42"/>
        <v>0</v>
      </c>
      <c r="D172" s="57">
        <f>D183</f>
        <v>0</v>
      </c>
      <c r="E172" s="57">
        <f aca="true" t="shared" si="49" ref="E172:R172">E183</f>
        <v>0</v>
      </c>
      <c r="F172" s="57">
        <f t="shared" si="49"/>
        <v>0</v>
      </c>
      <c r="G172" s="57">
        <f t="shared" si="49"/>
        <v>0</v>
      </c>
      <c r="H172" s="57">
        <f t="shared" si="49"/>
        <v>0</v>
      </c>
      <c r="I172" s="57">
        <f t="shared" si="49"/>
        <v>0</v>
      </c>
      <c r="J172" s="57">
        <f t="shared" si="49"/>
        <v>0</v>
      </c>
      <c r="K172" s="57">
        <f t="shared" si="49"/>
        <v>0</v>
      </c>
      <c r="L172" s="57">
        <f t="shared" si="49"/>
        <v>0</v>
      </c>
      <c r="M172" s="57">
        <f t="shared" si="49"/>
        <v>0</v>
      </c>
      <c r="N172" s="57">
        <f t="shared" si="49"/>
        <v>0</v>
      </c>
      <c r="O172" s="57">
        <f t="shared" si="49"/>
        <v>0</v>
      </c>
      <c r="P172" s="57">
        <f t="shared" si="49"/>
        <v>0</v>
      </c>
      <c r="Q172" s="57">
        <f t="shared" si="49"/>
        <v>0</v>
      </c>
      <c r="R172" s="57">
        <f t="shared" si="49"/>
        <v>0</v>
      </c>
      <c r="S172" s="89"/>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c r="DH172" s="43"/>
      <c r="DI172" s="43"/>
      <c r="DJ172" s="43"/>
      <c r="DK172" s="43"/>
      <c r="DL172" s="43"/>
      <c r="DM172" s="43"/>
      <c r="DN172" s="43"/>
      <c r="DO172" s="43"/>
      <c r="DP172" s="43"/>
      <c r="DQ172" s="43"/>
      <c r="DR172" s="43"/>
      <c r="DS172" s="43"/>
      <c r="DT172" s="43"/>
      <c r="DU172" s="43"/>
      <c r="DV172" s="43"/>
      <c r="DW172" s="43"/>
      <c r="DX172" s="43"/>
      <c r="DY172" s="43"/>
      <c r="DZ172" s="43"/>
      <c r="EA172" s="43"/>
      <c r="EB172" s="43"/>
      <c r="EC172" s="43"/>
      <c r="ED172" s="43"/>
      <c r="EE172" s="43"/>
      <c r="EF172" s="43"/>
      <c r="EG172" s="43"/>
      <c r="EH172" s="43"/>
      <c r="EI172" s="43"/>
      <c r="EJ172" s="43"/>
      <c r="EK172" s="43"/>
      <c r="EL172" s="43"/>
      <c r="EM172" s="43"/>
      <c r="EN172" s="43"/>
      <c r="EO172" s="43"/>
      <c r="EP172" s="43"/>
      <c r="EQ172" s="43"/>
      <c r="ER172" s="43"/>
      <c r="ES172" s="43"/>
      <c r="ET172" s="43"/>
      <c r="EU172" s="43"/>
      <c r="EV172" s="43"/>
      <c r="EW172" s="43"/>
      <c r="EX172" s="43"/>
      <c r="EY172" s="43"/>
      <c r="EZ172" s="43"/>
      <c r="FA172" s="43"/>
      <c r="FB172" s="43"/>
      <c r="FC172" s="43"/>
      <c r="FD172" s="43"/>
      <c r="FE172" s="43"/>
      <c r="FF172" s="43"/>
      <c r="FG172" s="43"/>
      <c r="FH172" s="43"/>
      <c r="FI172" s="43"/>
      <c r="FJ172" s="43"/>
      <c r="FK172" s="43"/>
      <c r="FL172" s="43"/>
      <c r="FM172" s="43"/>
      <c r="FN172" s="43"/>
      <c r="FO172" s="43"/>
      <c r="FP172" s="43"/>
      <c r="FQ172" s="43"/>
      <c r="FR172" s="43"/>
      <c r="FS172" s="43"/>
      <c r="FT172" s="43"/>
      <c r="FU172" s="43"/>
      <c r="FV172" s="43"/>
      <c r="FW172" s="43"/>
      <c r="FX172" s="43"/>
      <c r="FY172" s="43"/>
      <c r="FZ172" s="43"/>
      <c r="GA172" s="43"/>
      <c r="GB172" s="43"/>
      <c r="GC172" s="43"/>
      <c r="GD172" s="43"/>
      <c r="GE172" s="43"/>
      <c r="GF172" s="43"/>
      <c r="GG172" s="43"/>
      <c r="GH172" s="43"/>
      <c r="GI172" s="43"/>
      <c r="GJ172" s="43"/>
      <c r="GK172" s="43"/>
      <c r="GL172" s="43"/>
      <c r="GM172" s="43"/>
      <c r="GN172" s="43"/>
      <c r="GO172" s="43"/>
      <c r="GP172" s="43"/>
      <c r="GQ172" s="43"/>
      <c r="GR172" s="43"/>
      <c r="GS172" s="43"/>
      <c r="GT172" s="43"/>
      <c r="GU172" s="43"/>
      <c r="GV172" s="43"/>
      <c r="GW172" s="43"/>
      <c r="GX172" s="43"/>
      <c r="GY172" s="43"/>
      <c r="GZ172" s="43"/>
      <c r="HA172" s="43"/>
      <c r="HB172" s="43"/>
      <c r="HC172" s="43"/>
      <c r="HD172" s="43"/>
      <c r="HE172" s="43"/>
      <c r="HF172" s="43"/>
      <c r="HG172" s="43"/>
      <c r="HH172" s="43"/>
      <c r="HI172" s="43"/>
      <c r="HJ172" s="43"/>
      <c r="HK172" s="43"/>
      <c r="HL172" s="43"/>
      <c r="HM172" s="43"/>
      <c r="HN172" s="43"/>
      <c r="HO172" s="43"/>
      <c r="HP172" s="43"/>
      <c r="HQ172" s="43"/>
      <c r="HR172" s="43"/>
      <c r="HS172" s="43"/>
      <c r="HT172" s="43"/>
      <c r="HU172" s="43"/>
      <c r="HV172" s="43"/>
      <c r="HW172" s="43"/>
      <c r="HX172" s="43"/>
      <c r="HY172" s="43"/>
      <c r="HZ172" s="43"/>
      <c r="IA172" s="43"/>
      <c r="IB172" s="43"/>
      <c r="IC172" s="43"/>
      <c r="ID172" s="43"/>
      <c r="IE172" s="43"/>
      <c r="IF172" s="43"/>
      <c r="IG172" s="43"/>
      <c r="IH172" s="43"/>
      <c r="II172" s="43"/>
      <c r="IJ172" s="43"/>
      <c r="IK172" s="43"/>
      <c r="IL172" s="43"/>
      <c r="IM172" s="43"/>
      <c r="IN172" s="43"/>
      <c r="IO172" s="43"/>
      <c r="IP172" s="43"/>
      <c r="IQ172" s="43"/>
      <c r="IR172" s="43"/>
      <c r="IS172" s="43"/>
      <c r="IT172" s="43"/>
      <c r="IU172" s="43"/>
      <c r="IV172" s="43"/>
    </row>
    <row r="173" spans="1:256" ht="13.5">
      <c r="A173" s="33" t="s">
        <v>121</v>
      </c>
      <c r="B173" s="34" t="s">
        <v>139</v>
      </c>
      <c r="C173" s="35">
        <f aca="true" t="shared" si="50" ref="C173:R173">C174+C206</f>
        <v>24402</v>
      </c>
      <c r="D173" s="35">
        <f t="shared" si="50"/>
        <v>0</v>
      </c>
      <c r="E173" s="35">
        <f t="shared" si="50"/>
        <v>0</v>
      </c>
      <c r="F173" s="35">
        <f t="shared" si="50"/>
        <v>0</v>
      </c>
      <c r="G173" s="35">
        <f t="shared" si="50"/>
        <v>0</v>
      </c>
      <c r="H173" s="35">
        <f t="shared" si="50"/>
        <v>0</v>
      </c>
      <c r="I173" s="35">
        <f t="shared" si="50"/>
        <v>0</v>
      </c>
      <c r="J173" s="35">
        <f t="shared" si="50"/>
        <v>0</v>
      </c>
      <c r="K173" s="35">
        <f t="shared" si="50"/>
        <v>0</v>
      </c>
      <c r="L173" s="35">
        <f t="shared" si="50"/>
        <v>0</v>
      </c>
      <c r="M173" s="35">
        <f t="shared" si="50"/>
        <v>24402</v>
      </c>
      <c r="N173" s="35">
        <f t="shared" si="50"/>
        <v>24172</v>
      </c>
      <c r="O173" s="35">
        <f t="shared" si="50"/>
        <v>230</v>
      </c>
      <c r="P173" s="35">
        <f t="shared" si="50"/>
        <v>0</v>
      </c>
      <c r="Q173" s="35">
        <f t="shared" si="50"/>
        <v>0</v>
      </c>
      <c r="R173" s="35">
        <f t="shared" si="50"/>
        <v>0</v>
      </c>
      <c r="S173" s="89"/>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c r="EE173" s="32"/>
      <c r="EF173" s="32"/>
      <c r="EG173" s="32"/>
      <c r="EH173" s="32"/>
      <c r="EI173" s="32"/>
      <c r="EJ173" s="32"/>
      <c r="EK173" s="32"/>
      <c r="EL173" s="32"/>
      <c r="EM173" s="32"/>
      <c r="EN173" s="32"/>
      <c r="EO173" s="32"/>
      <c r="EP173" s="32"/>
      <c r="EQ173" s="32"/>
      <c r="ER173" s="32"/>
      <c r="ES173" s="32"/>
      <c r="ET173" s="32"/>
      <c r="EU173" s="32"/>
      <c r="EV173" s="32"/>
      <c r="EW173" s="32"/>
      <c r="EX173" s="32"/>
      <c r="EY173" s="32"/>
      <c r="EZ173" s="32"/>
      <c r="FA173" s="32"/>
      <c r="FB173" s="32"/>
      <c r="FC173" s="32"/>
      <c r="FD173" s="32"/>
      <c r="FE173" s="32"/>
      <c r="FF173" s="32"/>
      <c r="FG173" s="32"/>
      <c r="FH173" s="32"/>
      <c r="FI173" s="32"/>
      <c r="FJ173" s="32"/>
      <c r="FK173" s="32"/>
      <c r="FL173" s="32"/>
      <c r="FM173" s="32"/>
      <c r="FN173" s="32"/>
      <c r="FO173" s="32"/>
      <c r="FP173" s="32"/>
      <c r="FQ173" s="32"/>
      <c r="FR173" s="32"/>
      <c r="FS173" s="32"/>
      <c r="FT173" s="32"/>
      <c r="FU173" s="32"/>
      <c r="FV173" s="32"/>
      <c r="FW173" s="32"/>
      <c r="FX173" s="32"/>
      <c r="FY173" s="32"/>
      <c r="FZ173" s="32"/>
      <c r="GA173" s="32"/>
      <c r="GB173" s="32"/>
      <c r="GC173" s="32"/>
      <c r="GD173" s="32"/>
      <c r="GE173" s="32"/>
      <c r="GF173" s="32"/>
      <c r="GG173" s="32"/>
      <c r="GH173" s="32"/>
      <c r="GI173" s="32"/>
      <c r="GJ173" s="32"/>
      <c r="GK173" s="32"/>
      <c r="GL173" s="32"/>
      <c r="GM173" s="32"/>
      <c r="GN173" s="32"/>
      <c r="GO173" s="32"/>
      <c r="GP173" s="32"/>
      <c r="GQ173" s="32"/>
      <c r="GR173" s="32"/>
      <c r="GS173" s="32"/>
      <c r="GT173" s="32"/>
      <c r="GU173" s="32"/>
      <c r="GV173" s="32"/>
      <c r="GW173" s="32"/>
      <c r="GX173" s="32"/>
      <c r="GY173" s="32"/>
      <c r="GZ173" s="32"/>
      <c r="HA173" s="32"/>
      <c r="HB173" s="32"/>
      <c r="HC173" s="32"/>
      <c r="HD173" s="32"/>
      <c r="HE173" s="32"/>
      <c r="HF173" s="32"/>
      <c r="HG173" s="32"/>
      <c r="HH173" s="32"/>
      <c r="HI173" s="32"/>
      <c r="HJ173" s="32"/>
      <c r="HK173" s="32"/>
      <c r="HL173" s="32"/>
      <c r="HM173" s="32"/>
      <c r="HN173" s="32"/>
      <c r="HO173" s="32"/>
      <c r="HP173" s="32"/>
      <c r="HQ173" s="32"/>
      <c r="HR173" s="32"/>
      <c r="HS173" s="32"/>
      <c r="HT173" s="32"/>
      <c r="HU173" s="32"/>
      <c r="HV173" s="32"/>
      <c r="HW173" s="32"/>
      <c r="HX173" s="32"/>
      <c r="HY173" s="32"/>
      <c r="HZ173" s="32"/>
      <c r="IA173" s="32"/>
      <c r="IB173" s="32"/>
      <c r="IC173" s="32"/>
      <c r="ID173" s="32"/>
      <c r="IE173" s="32"/>
      <c r="IF173" s="32"/>
      <c r="IG173" s="32"/>
      <c r="IH173" s="32"/>
      <c r="II173" s="32"/>
      <c r="IJ173" s="32"/>
      <c r="IK173" s="32"/>
      <c r="IL173" s="32"/>
      <c r="IM173" s="32"/>
      <c r="IN173" s="32"/>
      <c r="IO173" s="32"/>
      <c r="IP173" s="32"/>
      <c r="IQ173" s="32"/>
      <c r="IR173" s="32"/>
      <c r="IS173" s="32"/>
      <c r="IT173" s="32"/>
      <c r="IU173" s="32"/>
      <c r="IV173" s="32"/>
    </row>
    <row r="174" spans="1:256" ht="15">
      <c r="A174" s="68" t="s">
        <v>2</v>
      </c>
      <c r="B174" s="69" t="s">
        <v>124</v>
      </c>
      <c r="C174" s="11">
        <f>C175+C177+C179+C182+C184+C186+C188+C190+C192+C194+C196+C198+C200+C202+C204</f>
        <v>24402</v>
      </c>
      <c r="D174" s="11">
        <f>D175+D177+D179+D182+D184+D186+D188+D190+D192+D194+D196+D198+D200+D202+D204</f>
        <v>0</v>
      </c>
      <c r="E174" s="11">
        <f aca="true" t="shared" si="51" ref="E174:R174">E175+E177+E179+E182+E184+E186+E188+E190+E192+E194+E196+E198+E200+E202+E204</f>
        <v>0</v>
      </c>
      <c r="F174" s="11">
        <f t="shared" si="51"/>
        <v>0</v>
      </c>
      <c r="G174" s="11">
        <f t="shared" si="51"/>
        <v>0</v>
      </c>
      <c r="H174" s="11">
        <f t="shared" si="51"/>
        <v>0</v>
      </c>
      <c r="I174" s="11">
        <f t="shared" si="51"/>
        <v>0</v>
      </c>
      <c r="J174" s="11">
        <f t="shared" si="51"/>
        <v>0</v>
      </c>
      <c r="K174" s="11">
        <f t="shared" si="51"/>
        <v>0</v>
      </c>
      <c r="L174" s="11">
        <f t="shared" si="51"/>
        <v>0</v>
      </c>
      <c r="M174" s="11">
        <f t="shared" si="51"/>
        <v>24402</v>
      </c>
      <c r="N174" s="11">
        <f t="shared" si="51"/>
        <v>24172</v>
      </c>
      <c r="O174" s="11">
        <f t="shared" si="51"/>
        <v>230</v>
      </c>
      <c r="P174" s="11">
        <f t="shared" si="51"/>
        <v>0</v>
      </c>
      <c r="Q174" s="11">
        <f t="shared" si="51"/>
        <v>0</v>
      </c>
      <c r="R174" s="11">
        <f t="shared" si="51"/>
        <v>0</v>
      </c>
      <c r="S174" s="89"/>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s="41"/>
      <c r="DC174" s="41"/>
      <c r="DD174" s="41"/>
      <c r="DE174" s="41"/>
      <c r="DF174" s="41"/>
      <c r="DG174" s="41"/>
      <c r="DH174" s="41"/>
      <c r="DI174" s="41"/>
      <c r="DJ174" s="41"/>
      <c r="DK174" s="41"/>
      <c r="DL174" s="41"/>
      <c r="DM174" s="41"/>
      <c r="DN174" s="41"/>
      <c r="DO174" s="41"/>
      <c r="DP174" s="41"/>
      <c r="DQ174" s="41"/>
      <c r="DR174" s="41"/>
      <c r="DS174" s="41"/>
      <c r="DT174" s="41"/>
      <c r="DU174" s="41"/>
      <c r="DV174" s="41"/>
      <c r="DW174" s="41"/>
      <c r="DX174" s="41"/>
      <c r="DY174" s="41"/>
      <c r="DZ174" s="41"/>
      <c r="EA174" s="41"/>
      <c r="EB174" s="41"/>
      <c r="EC174" s="41"/>
      <c r="ED174" s="41"/>
      <c r="EE174" s="41"/>
      <c r="EF174" s="41"/>
      <c r="EG174" s="41"/>
      <c r="EH174" s="41"/>
      <c r="EI174" s="41"/>
      <c r="EJ174" s="41"/>
      <c r="EK174" s="41"/>
      <c r="EL174" s="41"/>
      <c r="EM174" s="41"/>
      <c r="EN174" s="41"/>
      <c r="EO174" s="41"/>
      <c r="EP174" s="41"/>
      <c r="EQ174" s="41"/>
      <c r="ER174" s="41"/>
      <c r="ES174" s="41"/>
      <c r="ET174" s="41"/>
      <c r="EU174" s="41"/>
      <c r="EV174" s="41"/>
      <c r="EW174" s="41"/>
      <c r="EX174" s="41"/>
      <c r="EY174" s="41"/>
      <c r="EZ174" s="41"/>
      <c r="FA174" s="41"/>
      <c r="FB174" s="41"/>
      <c r="FC174" s="41"/>
      <c r="FD174" s="41"/>
      <c r="FE174" s="41"/>
      <c r="FF174" s="41"/>
      <c r="FG174" s="41"/>
      <c r="FH174" s="41"/>
      <c r="FI174" s="41"/>
      <c r="FJ174" s="41"/>
      <c r="FK174" s="41"/>
      <c r="FL174" s="41"/>
      <c r="FM174" s="41"/>
      <c r="FN174" s="41"/>
      <c r="FO174" s="41"/>
      <c r="FP174" s="41"/>
      <c r="FQ174" s="41"/>
      <c r="FR174" s="41"/>
      <c r="FS174" s="41"/>
      <c r="FT174" s="41"/>
      <c r="FU174" s="41"/>
      <c r="FV174" s="41"/>
      <c r="FW174" s="41"/>
      <c r="FX174" s="41"/>
      <c r="FY174" s="41"/>
      <c r="FZ174" s="41"/>
      <c r="GA174" s="41"/>
      <c r="GB174" s="41"/>
      <c r="GC174" s="41"/>
      <c r="GD174" s="41"/>
      <c r="GE174" s="41"/>
      <c r="GF174" s="41"/>
      <c r="GG174" s="41"/>
      <c r="GH174" s="41"/>
      <c r="GI174" s="41"/>
      <c r="GJ174" s="41"/>
      <c r="GK174" s="41"/>
      <c r="GL174" s="41"/>
      <c r="GM174" s="41"/>
      <c r="GN174" s="41"/>
      <c r="GO174" s="41"/>
      <c r="GP174" s="41"/>
      <c r="GQ174" s="41"/>
      <c r="GR174" s="41"/>
      <c r="GS174" s="41"/>
      <c r="GT174" s="41"/>
      <c r="GU174" s="41"/>
      <c r="GV174" s="41"/>
      <c r="GW174" s="41"/>
      <c r="GX174" s="41"/>
      <c r="GY174" s="41"/>
      <c r="GZ174" s="41"/>
      <c r="HA174" s="41"/>
      <c r="HB174" s="41"/>
      <c r="HC174" s="41"/>
      <c r="HD174" s="41"/>
      <c r="HE174" s="41"/>
      <c r="HF174" s="41"/>
      <c r="HG174" s="41"/>
      <c r="HH174" s="41"/>
      <c r="HI174" s="41"/>
      <c r="HJ174" s="41"/>
      <c r="HK174" s="41"/>
      <c r="HL174" s="41"/>
      <c r="HM174" s="41"/>
      <c r="HN174" s="41"/>
      <c r="HO174" s="41"/>
      <c r="HP174" s="41"/>
      <c r="HQ174" s="41"/>
      <c r="HR174" s="41"/>
      <c r="HS174" s="41"/>
      <c r="HT174" s="41"/>
      <c r="HU174" s="41"/>
      <c r="HV174" s="41"/>
      <c r="HW174" s="41"/>
      <c r="HX174" s="41"/>
      <c r="HY174" s="41"/>
      <c r="HZ174" s="41"/>
      <c r="IA174" s="41"/>
      <c r="IB174" s="41"/>
      <c r="IC174" s="41"/>
      <c r="ID174" s="41"/>
      <c r="IE174" s="41"/>
      <c r="IF174" s="41"/>
      <c r="IG174" s="41"/>
      <c r="IH174" s="41"/>
      <c r="II174" s="41"/>
      <c r="IJ174" s="41"/>
      <c r="IK174" s="41"/>
      <c r="IL174" s="41"/>
      <c r="IM174" s="41"/>
      <c r="IN174" s="41"/>
      <c r="IO174" s="41"/>
      <c r="IP174" s="41"/>
      <c r="IQ174" s="41"/>
      <c r="IR174" s="41"/>
      <c r="IS174" s="41"/>
      <c r="IT174" s="41"/>
      <c r="IU174" s="41"/>
      <c r="IV174" s="41"/>
    </row>
    <row r="175" spans="1:256" ht="15.75">
      <c r="A175" s="70">
        <v>1</v>
      </c>
      <c r="B175" s="71" t="s">
        <v>96</v>
      </c>
      <c r="C175" s="72">
        <f>C176</f>
        <v>230</v>
      </c>
      <c r="D175" s="72">
        <f aca="true" t="shared" si="52" ref="D175:R175">D176</f>
        <v>0</v>
      </c>
      <c r="E175" s="72">
        <f t="shared" si="52"/>
        <v>0</v>
      </c>
      <c r="F175" s="72">
        <f t="shared" si="52"/>
        <v>0</v>
      </c>
      <c r="G175" s="72">
        <f t="shared" si="52"/>
        <v>0</v>
      </c>
      <c r="H175" s="72">
        <f t="shared" si="52"/>
        <v>0</v>
      </c>
      <c r="I175" s="72">
        <f t="shared" si="52"/>
        <v>0</v>
      </c>
      <c r="J175" s="72">
        <f t="shared" si="52"/>
        <v>0</v>
      </c>
      <c r="K175" s="72">
        <f t="shared" si="52"/>
        <v>0</v>
      </c>
      <c r="L175" s="72">
        <f t="shared" si="52"/>
        <v>0</v>
      </c>
      <c r="M175" s="72">
        <f t="shared" si="52"/>
        <v>230</v>
      </c>
      <c r="N175" s="72">
        <f t="shared" si="52"/>
        <v>0</v>
      </c>
      <c r="O175" s="72">
        <f t="shared" si="52"/>
        <v>230</v>
      </c>
      <c r="P175" s="72">
        <f t="shared" si="52"/>
        <v>0</v>
      </c>
      <c r="Q175" s="72">
        <f t="shared" si="52"/>
        <v>0</v>
      </c>
      <c r="R175" s="72">
        <f t="shared" si="52"/>
        <v>0</v>
      </c>
      <c r="S175" s="89"/>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c r="FO175" s="67"/>
      <c r="FP175" s="67"/>
      <c r="FQ175" s="67"/>
      <c r="FR175" s="67"/>
      <c r="FS175" s="67"/>
      <c r="FT175" s="67"/>
      <c r="FU175" s="67"/>
      <c r="FV175" s="67"/>
      <c r="FW175" s="67"/>
      <c r="FX175" s="67"/>
      <c r="FY175" s="67"/>
      <c r="FZ175" s="67"/>
      <c r="GA175" s="67"/>
      <c r="GB175" s="67"/>
      <c r="GC175" s="67"/>
      <c r="GD175" s="67"/>
      <c r="GE175" s="67"/>
      <c r="GF175" s="67"/>
      <c r="GG175" s="67"/>
      <c r="GH175" s="67"/>
      <c r="GI175" s="67"/>
      <c r="GJ175" s="67"/>
      <c r="GK175" s="67"/>
      <c r="GL175" s="67"/>
      <c r="GM175" s="67"/>
      <c r="GN175" s="67"/>
      <c r="GO175" s="67"/>
      <c r="GP175" s="67"/>
      <c r="GQ175" s="67"/>
      <c r="GR175" s="67"/>
      <c r="GS175" s="67"/>
      <c r="GT175" s="67"/>
      <c r="GU175" s="67"/>
      <c r="GV175" s="67"/>
      <c r="GW175" s="67"/>
      <c r="GX175" s="67"/>
      <c r="GY175" s="67"/>
      <c r="GZ175" s="67"/>
      <c r="HA175" s="67"/>
      <c r="HB175" s="67"/>
      <c r="HC175" s="67"/>
      <c r="HD175" s="67"/>
      <c r="HE175" s="67"/>
      <c r="HF175" s="67"/>
      <c r="HG175" s="67"/>
      <c r="HH175" s="67"/>
      <c r="HI175" s="67"/>
      <c r="HJ175" s="67"/>
      <c r="HK175" s="67"/>
      <c r="HL175" s="67"/>
      <c r="HM175" s="67"/>
      <c r="HN175" s="67"/>
      <c r="HO175" s="67"/>
      <c r="HP175" s="67"/>
      <c r="HQ175" s="67"/>
      <c r="HR175" s="67"/>
      <c r="HS175" s="67"/>
      <c r="HT175" s="67"/>
      <c r="HU175" s="67"/>
      <c r="HV175" s="67"/>
      <c r="HW175" s="67"/>
      <c r="HX175" s="67"/>
      <c r="HY175" s="67"/>
      <c r="HZ175" s="67"/>
      <c r="IA175" s="67"/>
      <c r="IB175" s="67"/>
      <c r="IC175" s="67"/>
      <c r="ID175" s="67"/>
      <c r="IE175" s="67"/>
      <c r="IF175" s="67"/>
      <c r="IG175" s="67"/>
      <c r="IH175" s="67"/>
      <c r="II175" s="67"/>
      <c r="IJ175" s="67"/>
      <c r="IK175" s="67"/>
      <c r="IL175" s="67"/>
      <c r="IM175" s="67"/>
      <c r="IN175" s="67"/>
      <c r="IO175" s="67"/>
      <c r="IP175" s="67"/>
      <c r="IQ175" s="67"/>
      <c r="IR175" s="67"/>
      <c r="IS175" s="67"/>
      <c r="IT175" s="67"/>
      <c r="IU175" s="67"/>
      <c r="IV175" s="67"/>
    </row>
    <row r="176" spans="1:256" ht="15">
      <c r="A176" s="54"/>
      <c r="B176" s="56" t="s">
        <v>140</v>
      </c>
      <c r="C176" s="6">
        <f>SUM(D176:M176)+SUM(P176:R176)</f>
        <v>230</v>
      </c>
      <c r="D176" s="52"/>
      <c r="E176" s="52"/>
      <c r="F176" s="52"/>
      <c r="G176" s="52"/>
      <c r="H176" s="52"/>
      <c r="I176" s="52"/>
      <c r="J176" s="52"/>
      <c r="K176" s="52"/>
      <c r="L176" s="52"/>
      <c r="M176" s="73">
        <v>230</v>
      </c>
      <c r="N176" s="52"/>
      <c r="O176" s="53">
        <v>230</v>
      </c>
      <c r="P176" s="52"/>
      <c r="Q176" s="52"/>
      <c r="R176" s="52"/>
      <c r="S176" s="89"/>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c r="DH176" s="43"/>
      <c r="DI176" s="43"/>
      <c r="DJ176" s="43"/>
      <c r="DK176" s="43"/>
      <c r="DL176" s="43"/>
      <c r="DM176" s="43"/>
      <c r="DN176" s="43"/>
      <c r="DO176" s="43"/>
      <c r="DP176" s="43"/>
      <c r="DQ176" s="43"/>
      <c r="DR176" s="43"/>
      <c r="DS176" s="43"/>
      <c r="DT176" s="43"/>
      <c r="DU176" s="43"/>
      <c r="DV176" s="43"/>
      <c r="DW176" s="43"/>
      <c r="DX176" s="43"/>
      <c r="DY176" s="43"/>
      <c r="DZ176" s="43"/>
      <c r="EA176" s="43"/>
      <c r="EB176" s="43"/>
      <c r="EC176" s="43"/>
      <c r="ED176" s="43"/>
      <c r="EE176" s="43"/>
      <c r="EF176" s="43"/>
      <c r="EG176" s="43"/>
      <c r="EH176" s="43"/>
      <c r="EI176" s="43"/>
      <c r="EJ176" s="43"/>
      <c r="EK176" s="43"/>
      <c r="EL176" s="43"/>
      <c r="EM176" s="43"/>
      <c r="EN176" s="43"/>
      <c r="EO176" s="43"/>
      <c r="EP176" s="43"/>
      <c r="EQ176" s="43"/>
      <c r="ER176" s="43"/>
      <c r="ES176" s="43"/>
      <c r="ET176" s="43"/>
      <c r="EU176" s="43"/>
      <c r="EV176" s="43"/>
      <c r="EW176" s="43"/>
      <c r="EX176" s="43"/>
      <c r="EY176" s="43"/>
      <c r="EZ176" s="43"/>
      <c r="FA176" s="43"/>
      <c r="FB176" s="43"/>
      <c r="FC176" s="43"/>
      <c r="FD176" s="43"/>
      <c r="FE176" s="43"/>
      <c r="FF176" s="43"/>
      <c r="FG176" s="43"/>
      <c r="FH176" s="43"/>
      <c r="FI176" s="43"/>
      <c r="FJ176" s="43"/>
      <c r="FK176" s="43"/>
      <c r="FL176" s="43"/>
      <c r="FM176" s="43"/>
      <c r="FN176" s="43"/>
      <c r="FO176" s="43"/>
      <c r="FP176" s="43"/>
      <c r="FQ176" s="43"/>
      <c r="FR176" s="43"/>
      <c r="FS176" s="43"/>
      <c r="FT176" s="43"/>
      <c r="FU176" s="43"/>
      <c r="FV176" s="43"/>
      <c r="FW176" s="43"/>
      <c r="FX176" s="43"/>
      <c r="FY176" s="43"/>
      <c r="FZ176" s="43"/>
      <c r="GA176" s="43"/>
      <c r="GB176" s="43"/>
      <c r="GC176" s="43"/>
      <c r="GD176" s="43"/>
      <c r="GE176" s="43"/>
      <c r="GF176" s="43"/>
      <c r="GG176" s="43"/>
      <c r="GH176" s="43"/>
      <c r="GI176" s="43"/>
      <c r="GJ176" s="43"/>
      <c r="GK176" s="43"/>
      <c r="GL176" s="43"/>
      <c r="GM176" s="43"/>
      <c r="GN176" s="43"/>
      <c r="GO176" s="43"/>
      <c r="GP176" s="43"/>
      <c r="GQ176" s="43"/>
      <c r="GR176" s="43"/>
      <c r="GS176" s="43"/>
      <c r="GT176" s="43"/>
      <c r="GU176" s="43"/>
      <c r="GV176" s="43"/>
      <c r="GW176" s="43"/>
      <c r="GX176" s="43"/>
      <c r="GY176" s="43"/>
      <c r="GZ176" s="43"/>
      <c r="HA176" s="43"/>
      <c r="HB176" s="43"/>
      <c r="HC176" s="43"/>
      <c r="HD176" s="43"/>
      <c r="HE176" s="43"/>
      <c r="HF176" s="43"/>
      <c r="HG176" s="43"/>
      <c r="HH176" s="43"/>
      <c r="HI176" s="43"/>
      <c r="HJ176" s="43"/>
      <c r="HK176" s="43"/>
      <c r="HL176" s="43"/>
      <c r="HM176" s="43"/>
      <c r="HN176" s="43"/>
      <c r="HO176" s="43"/>
      <c r="HP176" s="43"/>
      <c r="HQ176" s="43"/>
      <c r="HR176" s="43"/>
      <c r="HS176" s="43"/>
      <c r="HT176" s="43"/>
      <c r="HU176" s="43"/>
      <c r="HV176" s="43"/>
      <c r="HW176" s="43"/>
      <c r="HX176" s="43"/>
      <c r="HY176" s="43"/>
      <c r="HZ176" s="43"/>
      <c r="IA176" s="43"/>
      <c r="IB176" s="43"/>
      <c r="IC176" s="43"/>
      <c r="ID176" s="43"/>
      <c r="IE176" s="43"/>
      <c r="IF176" s="43"/>
      <c r="IG176" s="43"/>
      <c r="IH176" s="43"/>
      <c r="II176" s="43"/>
      <c r="IJ176" s="43"/>
      <c r="IK176" s="43"/>
      <c r="IL176" s="43"/>
      <c r="IM176" s="43"/>
      <c r="IN176" s="43"/>
      <c r="IO176" s="43"/>
      <c r="IP176" s="43"/>
      <c r="IQ176" s="43"/>
      <c r="IR176" s="43"/>
      <c r="IS176" s="43"/>
      <c r="IT176" s="43"/>
      <c r="IU176" s="43"/>
      <c r="IV176" s="43"/>
    </row>
    <row r="177" spans="1:256" ht="15.75">
      <c r="A177" s="70">
        <v>2</v>
      </c>
      <c r="B177" s="71" t="s">
        <v>125</v>
      </c>
      <c r="C177" s="72">
        <f>C178</f>
        <v>70</v>
      </c>
      <c r="D177" s="72">
        <f aca="true" t="shared" si="53" ref="D177:R177">D178</f>
        <v>0</v>
      </c>
      <c r="E177" s="72">
        <f t="shared" si="53"/>
        <v>0</v>
      </c>
      <c r="F177" s="72">
        <f t="shared" si="53"/>
        <v>0</v>
      </c>
      <c r="G177" s="72">
        <f t="shared" si="53"/>
        <v>0</v>
      </c>
      <c r="H177" s="72">
        <f t="shared" si="53"/>
        <v>0</v>
      </c>
      <c r="I177" s="72">
        <f t="shared" si="53"/>
        <v>0</v>
      </c>
      <c r="J177" s="72">
        <f t="shared" si="53"/>
        <v>0</v>
      </c>
      <c r="K177" s="72">
        <f t="shared" si="53"/>
        <v>0</v>
      </c>
      <c r="L177" s="72">
        <f t="shared" si="53"/>
        <v>0</v>
      </c>
      <c r="M177" s="72">
        <f t="shared" si="53"/>
        <v>70</v>
      </c>
      <c r="N177" s="72">
        <f t="shared" si="53"/>
        <v>70</v>
      </c>
      <c r="O177" s="72">
        <f t="shared" si="53"/>
        <v>0</v>
      </c>
      <c r="P177" s="72">
        <f t="shared" si="53"/>
        <v>0</v>
      </c>
      <c r="Q177" s="72">
        <f t="shared" si="53"/>
        <v>0</v>
      </c>
      <c r="R177" s="72">
        <f t="shared" si="53"/>
        <v>0</v>
      </c>
      <c r="S177" s="89"/>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c r="FO177" s="67"/>
      <c r="FP177" s="67"/>
      <c r="FQ177" s="67"/>
      <c r="FR177" s="67"/>
      <c r="FS177" s="67"/>
      <c r="FT177" s="67"/>
      <c r="FU177" s="67"/>
      <c r="FV177" s="67"/>
      <c r="FW177" s="67"/>
      <c r="FX177" s="67"/>
      <c r="FY177" s="67"/>
      <c r="FZ177" s="67"/>
      <c r="GA177" s="67"/>
      <c r="GB177" s="67"/>
      <c r="GC177" s="67"/>
      <c r="GD177" s="67"/>
      <c r="GE177" s="67"/>
      <c r="GF177" s="67"/>
      <c r="GG177" s="67"/>
      <c r="GH177" s="67"/>
      <c r="GI177" s="67"/>
      <c r="GJ177" s="67"/>
      <c r="GK177" s="67"/>
      <c r="GL177" s="67"/>
      <c r="GM177" s="67"/>
      <c r="GN177" s="67"/>
      <c r="GO177" s="67"/>
      <c r="GP177" s="67"/>
      <c r="GQ177" s="67"/>
      <c r="GR177" s="67"/>
      <c r="GS177" s="67"/>
      <c r="GT177" s="67"/>
      <c r="GU177" s="67"/>
      <c r="GV177" s="67"/>
      <c r="GW177" s="67"/>
      <c r="GX177" s="67"/>
      <c r="GY177" s="67"/>
      <c r="GZ177" s="67"/>
      <c r="HA177" s="67"/>
      <c r="HB177" s="67"/>
      <c r="HC177" s="67"/>
      <c r="HD177" s="67"/>
      <c r="HE177" s="67"/>
      <c r="HF177" s="67"/>
      <c r="HG177" s="67"/>
      <c r="HH177" s="67"/>
      <c r="HI177" s="67"/>
      <c r="HJ177" s="67"/>
      <c r="HK177" s="67"/>
      <c r="HL177" s="67"/>
      <c r="HM177" s="67"/>
      <c r="HN177" s="67"/>
      <c r="HO177" s="67"/>
      <c r="HP177" s="67"/>
      <c r="HQ177" s="67"/>
      <c r="HR177" s="67"/>
      <c r="HS177" s="67"/>
      <c r="HT177" s="67"/>
      <c r="HU177" s="67"/>
      <c r="HV177" s="67"/>
      <c r="HW177" s="67"/>
      <c r="HX177" s="67"/>
      <c r="HY177" s="67"/>
      <c r="HZ177" s="67"/>
      <c r="IA177" s="67"/>
      <c r="IB177" s="67"/>
      <c r="IC177" s="67"/>
      <c r="ID177" s="67"/>
      <c r="IE177" s="67"/>
      <c r="IF177" s="67"/>
      <c r="IG177" s="67"/>
      <c r="IH177" s="67"/>
      <c r="II177" s="67"/>
      <c r="IJ177" s="67"/>
      <c r="IK177" s="67"/>
      <c r="IL177" s="67"/>
      <c r="IM177" s="67"/>
      <c r="IN177" s="67"/>
      <c r="IO177" s="67"/>
      <c r="IP177" s="67"/>
      <c r="IQ177" s="67"/>
      <c r="IR177" s="67"/>
      <c r="IS177" s="67"/>
      <c r="IT177" s="67"/>
      <c r="IU177" s="67"/>
      <c r="IV177" s="67"/>
    </row>
    <row r="178" spans="1:256" ht="15">
      <c r="A178" s="54"/>
      <c r="B178" s="56" t="s">
        <v>141</v>
      </c>
      <c r="C178" s="6">
        <f>SUM(D178:M178)+SUM(P178:R178)</f>
        <v>70</v>
      </c>
      <c r="D178" s="52"/>
      <c r="E178" s="52"/>
      <c r="F178" s="52"/>
      <c r="G178" s="52"/>
      <c r="H178" s="52"/>
      <c r="I178" s="52"/>
      <c r="J178" s="52"/>
      <c r="K178" s="52"/>
      <c r="L178" s="52"/>
      <c r="M178" s="73">
        <v>70</v>
      </c>
      <c r="N178" s="53">
        <v>70</v>
      </c>
      <c r="O178" s="52"/>
      <c r="P178" s="52"/>
      <c r="Q178" s="52"/>
      <c r="R178" s="52">
        <f>SUM(R179:R186)</f>
        <v>0</v>
      </c>
      <c r="S178" s="89"/>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c r="DH178" s="43"/>
      <c r="DI178" s="43"/>
      <c r="DJ178" s="43"/>
      <c r="DK178" s="43"/>
      <c r="DL178" s="43"/>
      <c r="DM178" s="43"/>
      <c r="DN178" s="43"/>
      <c r="DO178" s="43"/>
      <c r="DP178" s="43"/>
      <c r="DQ178" s="43"/>
      <c r="DR178" s="43"/>
      <c r="DS178" s="43"/>
      <c r="DT178" s="43"/>
      <c r="DU178" s="43"/>
      <c r="DV178" s="43"/>
      <c r="DW178" s="43"/>
      <c r="DX178" s="43"/>
      <c r="DY178" s="43"/>
      <c r="DZ178" s="43"/>
      <c r="EA178" s="43"/>
      <c r="EB178" s="43"/>
      <c r="EC178" s="43"/>
      <c r="ED178" s="43"/>
      <c r="EE178" s="43"/>
      <c r="EF178" s="43"/>
      <c r="EG178" s="43"/>
      <c r="EH178" s="43"/>
      <c r="EI178" s="43"/>
      <c r="EJ178" s="43"/>
      <c r="EK178" s="43"/>
      <c r="EL178" s="43"/>
      <c r="EM178" s="43"/>
      <c r="EN178" s="43"/>
      <c r="EO178" s="43"/>
      <c r="EP178" s="43"/>
      <c r="EQ178" s="43"/>
      <c r="ER178" s="43"/>
      <c r="ES178" s="43"/>
      <c r="ET178" s="43"/>
      <c r="EU178" s="43"/>
      <c r="EV178" s="43"/>
      <c r="EW178" s="43"/>
      <c r="EX178" s="43"/>
      <c r="EY178" s="43"/>
      <c r="EZ178" s="43"/>
      <c r="FA178" s="43"/>
      <c r="FB178" s="43"/>
      <c r="FC178" s="43"/>
      <c r="FD178" s="43"/>
      <c r="FE178" s="43"/>
      <c r="FF178" s="43"/>
      <c r="FG178" s="43"/>
      <c r="FH178" s="43"/>
      <c r="FI178" s="43"/>
      <c r="FJ178" s="43"/>
      <c r="FK178" s="43"/>
      <c r="FL178" s="43"/>
      <c r="FM178" s="43"/>
      <c r="FN178" s="43"/>
      <c r="FO178" s="43"/>
      <c r="FP178" s="43"/>
      <c r="FQ178" s="43"/>
      <c r="FR178" s="43"/>
      <c r="FS178" s="43"/>
      <c r="FT178" s="43"/>
      <c r="FU178" s="43"/>
      <c r="FV178" s="43"/>
      <c r="FW178" s="43"/>
      <c r="FX178" s="43"/>
      <c r="FY178" s="43"/>
      <c r="FZ178" s="43"/>
      <c r="GA178" s="43"/>
      <c r="GB178" s="43"/>
      <c r="GC178" s="43"/>
      <c r="GD178" s="43"/>
      <c r="GE178" s="43"/>
      <c r="GF178" s="43"/>
      <c r="GG178" s="43"/>
      <c r="GH178" s="43"/>
      <c r="GI178" s="43"/>
      <c r="GJ178" s="43"/>
      <c r="GK178" s="43"/>
      <c r="GL178" s="43"/>
      <c r="GM178" s="43"/>
      <c r="GN178" s="43"/>
      <c r="GO178" s="43"/>
      <c r="GP178" s="43"/>
      <c r="GQ178" s="43"/>
      <c r="GR178" s="43"/>
      <c r="GS178" s="43"/>
      <c r="GT178" s="43"/>
      <c r="GU178" s="43"/>
      <c r="GV178" s="43"/>
      <c r="GW178" s="43"/>
      <c r="GX178" s="43"/>
      <c r="GY178" s="43"/>
      <c r="GZ178" s="43"/>
      <c r="HA178" s="43"/>
      <c r="HB178" s="43"/>
      <c r="HC178" s="43"/>
      <c r="HD178" s="43"/>
      <c r="HE178" s="43"/>
      <c r="HF178" s="43"/>
      <c r="HG178" s="43"/>
      <c r="HH178" s="43"/>
      <c r="HI178" s="43"/>
      <c r="HJ178" s="43"/>
      <c r="HK178" s="43"/>
      <c r="HL178" s="43"/>
      <c r="HM178" s="43"/>
      <c r="HN178" s="43"/>
      <c r="HO178" s="43"/>
      <c r="HP178" s="43"/>
      <c r="HQ178" s="43"/>
      <c r="HR178" s="43"/>
      <c r="HS178" s="43"/>
      <c r="HT178" s="43"/>
      <c r="HU178" s="43"/>
      <c r="HV178" s="43"/>
      <c r="HW178" s="43"/>
      <c r="HX178" s="43"/>
      <c r="HY178" s="43"/>
      <c r="HZ178" s="43"/>
      <c r="IA178" s="43"/>
      <c r="IB178" s="43"/>
      <c r="IC178" s="43"/>
      <c r="ID178" s="43"/>
      <c r="IE178" s="43"/>
      <c r="IF178" s="43"/>
      <c r="IG178" s="43"/>
      <c r="IH178" s="43"/>
      <c r="II178" s="43"/>
      <c r="IJ178" s="43"/>
      <c r="IK178" s="43"/>
      <c r="IL178" s="43"/>
      <c r="IM178" s="43"/>
      <c r="IN178" s="43"/>
      <c r="IO178" s="43"/>
      <c r="IP178" s="43"/>
      <c r="IQ178" s="43"/>
      <c r="IR178" s="43"/>
      <c r="IS178" s="43"/>
      <c r="IT178" s="43"/>
      <c r="IU178" s="43"/>
      <c r="IV178" s="43"/>
    </row>
    <row r="179" spans="1:256" ht="15.75">
      <c r="A179" s="70">
        <v>3</v>
      </c>
      <c r="B179" s="71" t="s">
        <v>94</v>
      </c>
      <c r="C179" s="72">
        <f>SUM(C180:C181)</f>
        <v>21356</v>
      </c>
      <c r="D179" s="72">
        <f aca="true" t="shared" si="54" ref="D179:R179">SUM(D180:D181)</f>
        <v>0</v>
      </c>
      <c r="E179" s="72">
        <f t="shared" si="54"/>
        <v>0</v>
      </c>
      <c r="F179" s="72">
        <f t="shared" si="54"/>
        <v>0</v>
      </c>
      <c r="G179" s="72">
        <f t="shared" si="54"/>
        <v>0</v>
      </c>
      <c r="H179" s="72">
        <f t="shared" si="54"/>
        <v>0</v>
      </c>
      <c r="I179" s="72">
        <f t="shared" si="54"/>
        <v>0</v>
      </c>
      <c r="J179" s="72">
        <f t="shared" si="54"/>
        <v>0</v>
      </c>
      <c r="K179" s="72">
        <f t="shared" si="54"/>
        <v>0</v>
      </c>
      <c r="L179" s="72">
        <f t="shared" si="54"/>
        <v>0</v>
      </c>
      <c r="M179" s="72">
        <f t="shared" si="54"/>
        <v>21356</v>
      </c>
      <c r="N179" s="72">
        <f t="shared" si="54"/>
        <v>21356</v>
      </c>
      <c r="O179" s="72">
        <f t="shared" si="54"/>
        <v>0</v>
      </c>
      <c r="P179" s="72">
        <f t="shared" si="54"/>
        <v>0</v>
      </c>
      <c r="Q179" s="72">
        <f t="shared" si="54"/>
        <v>0</v>
      </c>
      <c r="R179" s="72">
        <f t="shared" si="54"/>
        <v>0</v>
      </c>
      <c r="S179" s="89"/>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c r="FO179" s="67"/>
      <c r="FP179" s="67"/>
      <c r="FQ179" s="67"/>
      <c r="FR179" s="67"/>
      <c r="FS179" s="67"/>
      <c r="FT179" s="67"/>
      <c r="FU179" s="67"/>
      <c r="FV179" s="67"/>
      <c r="FW179" s="67"/>
      <c r="FX179" s="67"/>
      <c r="FY179" s="67"/>
      <c r="FZ179" s="67"/>
      <c r="GA179" s="67"/>
      <c r="GB179" s="67"/>
      <c r="GC179" s="67"/>
      <c r="GD179" s="67"/>
      <c r="GE179" s="67"/>
      <c r="GF179" s="67"/>
      <c r="GG179" s="67"/>
      <c r="GH179" s="67"/>
      <c r="GI179" s="67"/>
      <c r="GJ179" s="67"/>
      <c r="GK179" s="67"/>
      <c r="GL179" s="67"/>
      <c r="GM179" s="67"/>
      <c r="GN179" s="67"/>
      <c r="GO179" s="67"/>
      <c r="GP179" s="67"/>
      <c r="GQ179" s="67"/>
      <c r="GR179" s="67"/>
      <c r="GS179" s="67"/>
      <c r="GT179" s="67"/>
      <c r="GU179" s="67"/>
      <c r="GV179" s="67"/>
      <c r="GW179" s="67"/>
      <c r="GX179" s="67"/>
      <c r="GY179" s="67"/>
      <c r="GZ179" s="67"/>
      <c r="HA179" s="67"/>
      <c r="HB179" s="67"/>
      <c r="HC179" s="67"/>
      <c r="HD179" s="67"/>
      <c r="HE179" s="67"/>
      <c r="HF179" s="67"/>
      <c r="HG179" s="67"/>
      <c r="HH179" s="67"/>
      <c r="HI179" s="67"/>
      <c r="HJ179" s="67"/>
      <c r="HK179" s="67"/>
      <c r="HL179" s="67"/>
      <c r="HM179" s="67"/>
      <c r="HN179" s="67"/>
      <c r="HO179" s="67"/>
      <c r="HP179" s="67"/>
      <c r="HQ179" s="67"/>
      <c r="HR179" s="67"/>
      <c r="HS179" s="67"/>
      <c r="HT179" s="67"/>
      <c r="HU179" s="67"/>
      <c r="HV179" s="67"/>
      <c r="HW179" s="67"/>
      <c r="HX179" s="67"/>
      <c r="HY179" s="67"/>
      <c r="HZ179" s="67"/>
      <c r="IA179" s="67"/>
      <c r="IB179" s="67"/>
      <c r="IC179" s="67"/>
      <c r="ID179" s="67"/>
      <c r="IE179" s="67"/>
      <c r="IF179" s="67"/>
      <c r="IG179" s="67"/>
      <c r="IH179" s="67"/>
      <c r="II179" s="67"/>
      <c r="IJ179" s="67"/>
      <c r="IK179" s="67"/>
      <c r="IL179" s="67"/>
      <c r="IM179" s="67"/>
      <c r="IN179" s="67"/>
      <c r="IO179" s="67"/>
      <c r="IP179" s="67"/>
      <c r="IQ179" s="67"/>
      <c r="IR179" s="67"/>
      <c r="IS179" s="67"/>
      <c r="IT179" s="67"/>
      <c r="IU179" s="67"/>
      <c r="IV179" s="67"/>
    </row>
    <row r="180" spans="1:256" ht="27">
      <c r="A180" s="54"/>
      <c r="B180" s="55" t="s">
        <v>142</v>
      </c>
      <c r="C180" s="6">
        <f>SUM(D180:M180)+SUM(P180:R180)</f>
        <v>20656</v>
      </c>
      <c r="D180" s="52"/>
      <c r="E180" s="52"/>
      <c r="F180" s="52"/>
      <c r="G180" s="52"/>
      <c r="H180" s="52"/>
      <c r="I180" s="52"/>
      <c r="J180" s="52"/>
      <c r="K180" s="52"/>
      <c r="L180" s="52"/>
      <c r="M180" s="52">
        <v>20656</v>
      </c>
      <c r="N180" s="53">
        <v>20656</v>
      </c>
      <c r="O180" s="52"/>
      <c r="P180" s="52"/>
      <c r="Q180" s="52"/>
      <c r="R180" s="52"/>
      <c r="S180" s="89"/>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c r="DH180" s="43"/>
      <c r="DI180" s="43"/>
      <c r="DJ180" s="43"/>
      <c r="DK180" s="43"/>
      <c r="DL180" s="43"/>
      <c r="DM180" s="43"/>
      <c r="DN180" s="43"/>
      <c r="DO180" s="43"/>
      <c r="DP180" s="43"/>
      <c r="DQ180" s="43"/>
      <c r="DR180" s="43"/>
      <c r="DS180" s="43"/>
      <c r="DT180" s="43"/>
      <c r="DU180" s="43"/>
      <c r="DV180" s="43"/>
      <c r="DW180" s="43"/>
      <c r="DX180" s="43"/>
      <c r="DY180" s="43"/>
      <c r="DZ180" s="43"/>
      <c r="EA180" s="43"/>
      <c r="EB180" s="43"/>
      <c r="EC180" s="43"/>
      <c r="ED180" s="43"/>
      <c r="EE180" s="43"/>
      <c r="EF180" s="43"/>
      <c r="EG180" s="43"/>
      <c r="EH180" s="43"/>
      <c r="EI180" s="43"/>
      <c r="EJ180" s="43"/>
      <c r="EK180" s="43"/>
      <c r="EL180" s="43"/>
      <c r="EM180" s="43"/>
      <c r="EN180" s="43"/>
      <c r="EO180" s="43"/>
      <c r="EP180" s="43"/>
      <c r="EQ180" s="43"/>
      <c r="ER180" s="43"/>
      <c r="ES180" s="43"/>
      <c r="ET180" s="43"/>
      <c r="EU180" s="43"/>
      <c r="EV180" s="43"/>
      <c r="EW180" s="43"/>
      <c r="EX180" s="43"/>
      <c r="EY180" s="43"/>
      <c r="EZ180" s="43"/>
      <c r="FA180" s="43"/>
      <c r="FB180" s="43"/>
      <c r="FC180" s="43"/>
      <c r="FD180" s="43"/>
      <c r="FE180" s="43"/>
      <c r="FF180" s="43"/>
      <c r="FG180" s="43"/>
      <c r="FH180" s="43"/>
      <c r="FI180" s="43"/>
      <c r="FJ180" s="43"/>
      <c r="FK180" s="43"/>
      <c r="FL180" s="43"/>
      <c r="FM180" s="43"/>
      <c r="FN180" s="43"/>
      <c r="FO180" s="43"/>
      <c r="FP180" s="43"/>
      <c r="FQ180" s="43"/>
      <c r="FR180" s="43"/>
      <c r="FS180" s="43"/>
      <c r="FT180" s="43"/>
      <c r="FU180" s="43"/>
      <c r="FV180" s="43"/>
      <c r="FW180" s="43"/>
      <c r="FX180" s="43"/>
      <c r="FY180" s="43"/>
      <c r="FZ180" s="43"/>
      <c r="GA180" s="43"/>
      <c r="GB180" s="43"/>
      <c r="GC180" s="43"/>
      <c r="GD180" s="43"/>
      <c r="GE180" s="43"/>
      <c r="GF180" s="43"/>
      <c r="GG180" s="43"/>
      <c r="GH180" s="43"/>
      <c r="GI180" s="43"/>
      <c r="GJ180" s="43"/>
      <c r="GK180" s="43"/>
      <c r="GL180" s="43"/>
      <c r="GM180" s="43"/>
      <c r="GN180" s="43"/>
      <c r="GO180" s="43"/>
      <c r="GP180" s="43"/>
      <c r="GQ180" s="43"/>
      <c r="GR180" s="43"/>
      <c r="GS180" s="43"/>
      <c r="GT180" s="43"/>
      <c r="GU180" s="43"/>
      <c r="GV180" s="43"/>
      <c r="GW180" s="43"/>
      <c r="GX180" s="43"/>
      <c r="GY180" s="43"/>
      <c r="GZ180" s="43"/>
      <c r="HA180" s="43"/>
      <c r="HB180" s="43"/>
      <c r="HC180" s="43"/>
      <c r="HD180" s="43"/>
      <c r="HE180" s="43"/>
      <c r="HF180" s="43"/>
      <c r="HG180" s="43"/>
      <c r="HH180" s="43"/>
      <c r="HI180" s="43"/>
      <c r="HJ180" s="43"/>
      <c r="HK180" s="43"/>
      <c r="HL180" s="43"/>
      <c r="HM180" s="43"/>
      <c r="HN180" s="43"/>
      <c r="HO180" s="43"/>
      <c r="HP180" s="43"/>
      <c r="HQ180" s="43"/>
      <c r="HR180" s="43"/>
      <c r="HS180" s="43"/>
      <c r="HT180" s="43"/>
      <c r="HU180" s="43"/>
      <c r="HV180" s="43"/>
      <c r="HW180" s="43"/>
      <c r="HX180" s="43"/>
      <c r="HY180" s="43"/>
      <c r="HZ180" s="43"/>
      <c r="IA180" s="43"/>
      <c r="IB180" s="43"/>
      <c r="IC180" s="43"/>
      <c r="ID180" s="43"/>
      <c r="IE180" s="43"/>
      <c r="IF180" s="43"/>
      <c r="IG180" s="43"/>
      <c r="IH180" s="43"/>
      <c r="II180" s="43"/>
      <c r="IJ180" s="43"/>
      <c r="IK180" s="43"/>
      <c r="IL180" s="43"/>
      <c r="IM180" s="43"/>
      <c r="IN180" s="43"/>
      <c r="IO180" s="43"/>
      <c r="IP180" s="43"/>
      <c r="IQ180" s="43"/>
      <c r="IR180" s="43"/>
      <c r="IS180" s="43"/>
      <c r="IT180" s="43"/>
      <c r="IU180" s="43"/>
      <c r="IV180" s="43"/>
    </row>
    <row r="181" spans="1:256" ht="27">
      <c r="A181" s="54"/>
      <c r="B181" s="56" t="s">
        <v>143</v>
      </c>
      <c r="C181" s="6">
        <f aca="true" t="shared" si="55" ref="C181:C187">SUM(D181:M181)+SUM(P181:R181)</f>
        <v>700</v>
      </c>
      <c r="D181" s="52"/>
      <c r="E181" s="52"/>
      <c r="F181" s="52"/>
      <c r="G181" s="52"/>
      <c r="H181" s="52"/>
      <c r="I181" s="52"/>
      <c r="J181" s="52"/>
      <c r="K181" s="52"/>
      <c r="L181" s="52"/>
      <c r="M181" s="73">
        <v>700</v>
      </c>
      <c r="N181" s="53">
        <v>700</v>
      </c>
      <c r="O181" s="52"/>
      <c r="P181" s="52"/>
      <c r="Q181" s="52"/>
      <c r="R181" s="52"/>
      <c r="S181" s="89"/>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c r="DH181" s="43"/>
      <c r="DI181" s="43"/>
      <c r="DJ181" s="43"/>
      <c r="DK181" s="43"/>
      <c r="DL181" s="43"/>
      <c r="DM181" s="43"/>
      <c r="DN181" s="43"/>
      <c r="DO181" s="43"/>
      <c r="DP181" s="43"/>
      <c r="DQ181" s="43"/>
      <c r="DR181" s="43"/>
      <c r="DS181" s="43"/>
      <c r="DT181" s="43"/>
      <c r="DU181" s="43"/>
      <c r="DV181" s="43"/>
      <c r="DW181" s="43"/>
      <c r="DX181" s="43"/>
      <c r="DY181" s="43"/>
      <c r="DZ181" s="43"/>
      <c r="EA181" s="43"/>
      <c r="EB181" s="43"/>
      <c r="EC181" s="43"/>
      <c r="ED181" s="43"/>
      <c r="EE181" s="43"/>
      <c r="EF181" s="43"/>
      <c r="EG181" s="43"/>
      <c r="EH181" s="43"/>
      <c r="EI181" s="43"/>
      <c r="EJ181" s="43"/>
      <c r="EK181" s="43"/>
      <c r="EL181" s="43"/>
      <c r="EM181" s="43"/>
      <c r="EN181" s="43"/>
      <c r="EO181" s="43"/>
      <c r="EP181" s="43"/>
      <c r="EQ181" s="43"/>
      <c r="ER181" s="43"/>
      <c r="ES181" s="43"/>
      <c r="ET181" s="43"/>
      <c r="EU181" s="43"/>
      <c r="EV181" s="43"/>
      <c r="EW181" s="43"/>
      <c r="EX181" s="43"/>
      <c r="EY181" s="43"/>
      <c r="EZ181" s="43"/>
      <c r="FA181" s="43"/>
      <c r="FB181" s="43"/>
      <c r="FC181" s="43"/>
      <c r="FD181" s="43"/>
      <c r="FE181" s="43"/>
      <c r="FF181" s="43"/>
      <c r="FG181" s="43"/>
      <c r="FH181" s="43"/>
      <c r="FI181" s="43"/>
      <c r="FJ181" s="43"/>
      <c r="FK181" s="43"/>
      <c r="FL181" s="43"/>
      <c r="FM181" s="43"/>
      <c r="FN181" s="43"/>
      <c r="FO181" s="43"/>
      <c r="FP181" s="43"/>
      <c r="FQ181" s="43"/>
      <c r="FR181" s="43"/>
      <c r="FS181" s="43"/>
      <c r="FT181" s="43"/>
      <c r="FU181" s="43"/>
      <c r="FV181" s="43"/>
      <c r="FW181" s="43"/>
      <c r="FX181" s="43"/>
      <c r="FY181" s="43"/>
      <c r="FZ181" s="43"/>
      <c r="GA181" s="43"/>
      <c r="GB181" s="43"/>
      <c r="GC181" s="43"/>
      <c r="GD181" s="43"/>
      <c r="GE181" s="43"/>
      <c r="GF181" s="43"/>
      <c r="GG181" s="43"/>
      <c r="GH181" s="43"/>
      <c r="GI181" s="43"/>
      <c r="GJ181" s="43"/>
      <c r="GK181" s="43"/>
      <c r="GL181" s="43"/>
      <c r="GM181" s="43"/>
      <c r="GN181" s="43"/>
      <c r="GO181" s="43"/>
      <c r="GP181" s="43"/>
      <c r="GQ181" s="43"/>
      <c r="GR181" s="43"/>
      <c r="GS181" s="43"/>
      <c r="GT181" s="43"/>
      <c r="GU181" s="43"/>
      <c r="GV181" s="43"/>
      <c r="GW181" s="43"/>
      <c r="GX181" s="43"/>
      <c r="GY181" s="43"/>
      <c r="GZ181" s="43"/>
      <c r="HA181" s="43"/>
      <c r="HB181" s="43"/>
      <c r="HC181" s="43"/>
      <c r="HD181" s="43"/>
      <c r="HE181" s="43"/>
      <c r="HF181" s="43"/>
      <c r="HG181" s="43"/>
      <c r="HH181" s="43"/>
      <c r="HI181" s="43"/>
      <c r="HJ181" s="43"/>
      <c r="HK181" s="43"/>
      <c r="HL181" s="43"/>
      <c r="HM181" s="43"/>
      <c r="HN181" s="43"/>
      <c r="HO181" s="43"/>
      <c r="HP181" s="43"/>
      <c r="HQ181" s="43"/>
      <c r="HR181" s="43"/>
      <c r="HS181" s="43"/>
      <c r="HT181" s="43"/>
      <c r="HU181" s="43"/>
      <c r="HV181" s="43"/>
      <c r="HW181" s="43"/>
      <c r="HX181" s="43"/>
      <c r="HY181" s="43"/>
      <c r="HZ181" s="43"/>
      <c r="IA181" s="43"/>
      <c r="IB181" s="43"/>
      <c r="IC181" s="43"/>
      <c r="ID181" s="43"/>
      <c r="IE181" s="43"/>
      <c r="IF181" s="43"/>
      <c r="IG181" s="43"/>
      <c r="IH181" s="43"/>
      <c r="II181" s="43"/>
      <c r="IJ181" s="43"/>
      <c r="IK181" s="43"/>
      <c r="IL181" s="43"/>
      <c r="IM181" s="43"/>
      <c r="IN181" s="43"/>
      <c r="IO181" s="43"/>
      <c r="IP181" s="43"/>
      <c r="IQ181" s="43"/>
      <c r="IR181" s="43"/>
      <c r="IS181" s="43"/>
      <c r="IT181" s="43"/>
      <c r="IU181" s="43"/>
      <c r="IV181" s="43"/>
    </row>
    <row r="182" spans="1:256" ht="15.75">
      <c r="A182" s="70">
        <v>4</v>
      </c>
      <c r="B182" s="71" t="s">
        <v>144</v>
      </c>
      <c r="C182" s="72">
        <f>C183</f>
        <v>0</v>
      </c>
      <c r="D182" s="72">
        <f aca="true" t="shared" si="56" ref="D182:R182">D183</f>
        <v>0</v>
      </c>
      <c r="E182" s="72">
        <f t="shared" si="56"/>
        <v>0</v>
      </c>
      <c r="F182" s="72">
        <f t="shared" si="56"/>
        <v>0</v>
      </c>
      <c r="G182" s="72">
        <f t="shared" si="56"/>
        <v>0</v>
      </c>
      <c r="H182" s="72">
        <f t="shared" si="56"/>
        <v>0</v>
      </c>
      <c r="I182" s="72">
        <f t="shared" si="56"/>
        <v>0</v>
      </c>
      <c r="J182" s="72">
        <f t="shared" si="56"/>
        <v>0</v>
      </c>
      <c r="K182" s="72">
        <f t="shared" si="56"/>
        <v>0</v>
      </c>
      <c r="L182" s="72">
        <f t="shared" si="56"/>
        <v>0</v>
      </c>
      <c r="M182" s="72">
        <f t="shared" si="56"/>
        <v>0</v>
      </c>
      <c r="N182" s="72">
        <f t="shared" si="56"/>
        <v>0</v>
      </c>
      <c r="O182" s="72">
        <f t="shared" si="56"/>
        <v>0</v>
      </c>
      <c r="P182" s="72">
        <f t="shared" si="56"/>
        <v>0</v>
      </c>
      <c r="Q182" s="72">
        <f t="shared" si="56"/>
        <v>0</v>
      </c>
      <c r="R182" s="72">
        <f t="shared" si="56"/>
        <v>0</v>
      </c>
      <c r="S182" s="89"/>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c r="FO182" s="67"/>
      <c r="FP182" s="67"/>
      <c r="FQ182" s="67"/>
      <c r="FR182" s="67"/>
      <c r="FS182" s="67"/>
      <c r="FT182" s="67"/>
      <c r="FU182" s="67"/>
      <c r="FV182" s="67"/>
      <c r="FW182" s="67"/>
      <c r="FX182" s="67"/>
      <c r="FY182" s="67"/>
      <c r="FZ182" s="67"/>
      <c r="GA182" s="67"/>
      <c r="GB182" s="67"/>
      <c r="GC182" s="67"/>
      <c r="GD182" s="67"/>
      <c r="GE182" s="67"/>
      <c r="GF182" s="67"/>
      <c r="GG182" s="67"/>
      <c r="GH182" s="67"/>
      <c r="GI182" s="67"/>
      <c r="GJ182" s="67"/>
      <c r="GK182" s="67"/>
      <c r="GL182" s="67"/>
      <c r="GM182" s="67"/>
      <c r="GN182" s="67"/>
      <c r="GO182" s="67"/>
      <c r="GP182" s="67"/>
      <c r="GQ182" s="67"/>
      <c r="GR182" s="67"/>
      <c r="GS182" s="67"/>
      <c r="GT182" s="67"/>
      <c r="GU182" s="67"/>
      <c r="GV182" s="67"/>
      <c r="GW182" s="67"/>
      <c r="GX182" s="67"/>
      <c r="GY182" s="67"/>
      <c r="GZ182" s="67"/>
      <c r="HA182" s="67"/>
      <c r="HB182" s="67"/>
      <c r="HC182" s="67"/>
      <c r="HD182" s="67"/>
      <c r="HE182" s="67"/>
      <c r="HF182" s="67"/>
      <c r="HG182" s="67"/>
      <c r="HH182" s="67"/>
      <c r="HI182" s="67"/>
      <c r="HJ182" s="67"/>
      <c r="HK182" s="67"/>
      <c r="HL182" s="67"/>
      <c r="HM182" s="67"/>
      <c r="HN182" s="67"/>
      <c r="HO182" s="67"/>
      <c r="HP182" s="67"/>
      <c r="HQ182" s="67"/>
      <c r="HR182" s="67"/>
      <c r="HS182" s="67"/>
      <c r="HT182" s="67"/>
      <c r="HU182" s="67"/>
      <c r="HV182" s="67"/>
      <c r="HW182" s="67"/>
      <c r="HX182" s="67"/>
      <c r="HY182" s="67"/>
      <c r="HZ182" s="67"/>
      <c r="IA182" s="67"/>
      <c r="IB182" s="67"/>
      <c r="IC182" s="67"/>
      <c r="ID182" s="67"/>
      <c r="IE182" s="67"/>
      <c r="IF182" s="67"/>
      <c r="IG182" s="67"/>
      <c r="IH182" s="67"/>
      <c r="II182" s="67"/>
      <c r="IJ182" s="67"/>
      <c r="IK182" s="67"/>
      <c r="IL182" s="67"/>
      <c r="IM182" s="67"/>
      <c r="IN182" s="67"/>
      <c r="IO182" s="67"/>
      <c r="IP182" s="67"/>
      <c r="IQ182" s="67"/>
      <c r="IR182" s="67"/>
      <c r="IS182" s="67"/>
      <c r="IT182" s="67"/>
      <c r="IU182" s="67"/>
      <c r="IV182" s="67"/>
    </row>
    <row r="183" spans="1:256" ht="15">
      <c r="A183" s="54"/>
      <c r="B183" s="56"/>
      <c r="C183" s="6">
        <f t="shared" si="55"/>
        <v>0</v>
      </c>
      <c r="D183" s="52"/>
      <c r="E183" s="52"/>
      <c r="F183" s="52"/>
      <c r="G183" s="52"/>
      <c r="H183" s="52"/>
      <c r="I183" s="52"/>
      <c r="J183" s="52"/>
      <c r="K183" s="52"/>
      <c r="L183" s="52"/>
      <c r="M183" s="73"/>
      <c r="N183" s="53"/>
      <c r="O183" s="52"/>
      <c r="P183" s="52"/>
      <c r="Q183" s="52"/>
      <c r="R183" s="52"/>
      <c r="S183" s="89"/>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c r="DH183" s="43"/>
      <c r="DI183" s="43"/>
      <c r="DJ183" s="43"/>
      <c r="DK183" s="43"/>
      <c r="DL183" s="43"/>
      <c r="DM183" s="43"/>
      <c r="DN183" s="43"/>
      <c r="DO183" s="43"/>
      <c r="DP183" s="43"/>
      <c r="DQ183" s="43"/>
      <c r="DR183" s="43"/>
      <c r="DS183" s="43"/>
      <c r="DT183" s="43"/>
      <c r="DU183" s="43"/>
      <c r="DV183" s="43"/>
      <c r="DW183" s="43"/>
      <c r="DX183" s="43"/>
      <c r="DY183" s="43"/>
      <c r="DZ183" s="43"/>
      <c r="EA183" s="43"/>
      <c r="EB183" s="43"/>
      <c r="EC183" s="43"/>
      <c r="ED183" s="43"/>
      <c r="EE183" s="43"/>
      <c r="EF183" s="43"/>
      <c r="EG183" s="43"/>
      <c r="EH183" s="43"/>
      <c r="EI183" s="43"/>
      <c r="EJ183" s="43"/>
      <c r="EK183" s="43"/>
      <c r="EL183" s="43"/>
      <c r="EM183" s="43"/>
      <c r="EN183" s="43"/>
      <c r="EO183" s="43"/>
      <c r="EP183" s="43"/>
      <c r="EQ183" s="43"/>
      <c r="ER183" s="43"/>
      <c r="ES183" s="43"/>
      <c r="ET183" s="43"/>
      <c r="EU183" s="43"/>
      <c r="EV183" s="43"/>
      <c r="EW183" s="43"/>
      <c r="EX183" s="43"/>
      <c r="EY183" s="43"/>
      <c r="EZ183" s="43"/>
      <c r="FA183" s="43"/>
      <c r="FB183" s="43"/>
      <c r="FC183" s="43"/>
      <c r="FD183" s="43"/>
      <c r="FE183" s="43"/>
      <c r="FF183" s="43"/>
      <c r="FG183" s="43"/>
      <c r="FH183" s="43"/>
      <c r="FI183" s="43"/>
      <c r="FJ183" s="43"/>
      <c r="FK183" s="43"/>
      <c r="FL183" s="43"/>
      <c r="FM183" s="43"/>
      <c r="FN183" s="43"/>
      <c r="FO183" s="43"/>
      <c r="FP183" s="43"/>
      <c r="FQ183" s="43"/>
      <c r="FR183" s="43"/>
      <c r="FS183" s="43"/>
      <c r="FT183" s="43"/>
      <c r="FU183" s="43"/>
      <c r="FV183" s="43"/>
      <c r="FW183" s="43"/>
      <c r="FX183" s="43"/>
      <c r="FY183" s="43"/>
      <c r="FZ183" s="43"/>
      <c r="GA183" s="43"/>
      <c r="GB183" s="43"/>
      <c r="GC183" s="43"/>
      <c r="GD183" s="43"/>
      <c r="GE183" s="43"/>
      <c r="GF183" s="43"/>
      <c r="GG183" s="43"/>
      <c r="GH183" s="43"/>
      <c r="GI183" s="43"/>
      <c r="GJ183" s="43"/>
      <c r="GK183" s="43"/>
      <c r="GL183" s="43"/>
      <c r="GM183" s="43"/>
      <c r="GN183" s="43"/>
      <c r="GO183" s="43"/>
      <c r="GP183" s="43"/>
      <c r="GQ183" s="43"/>
      <c r="GR183" s="43"/>
      <c r="GS183" s="43"/>
      <c r="GT183" s="43"/>
      <c r="GU183" s="43"/>
      <c r="GV183" s="43"/>
      <c r="GW183" s="43"/>
      <c r="GX183" s="43"/>
      <c r="GY183" s="43"/>
      <c r="GZ183" s="43"/>
      <c r="HA183" s="43"/>
      <c r="HB183" s="43"/>
      <c r="HC183" s="43"/>
      <c r="HD183" s="43"/>
      <c r="HE183" s="43"/>
      <c r="HF183" s="43"/>
      <c r="HG183" s="43"/>
      <c r="HH183" s="43"/>
      <c r="HI183" s="43"/>
      <c r="HJ183" s="43"/>
      <c r="HK183" s="43"/>
      <c r="HL183" s="43"/>
      <c r="HM183" s="43"/>
      <c r="HN183" s="43"/>
      <c r="HO183" s="43"/>
      <c r="HP183" s="43"/>
      <c r="HQ183" s="43"/>
      <c r="HR183" s="43"/>
      <c r="HS183" s="43"/>
      <c r="HT183" s="43"/>
      <c r="HU183" s="43"/>
      <c r="HV183" s="43"/>
      <c r="HW183" s="43"/>
      <c r="HX183" s="43"/>
      <c r="HY183" s="43"/>
      <c r="HZ183" s="43"/>
      <c r="IA183" s="43"/>
      <c r="IB183" s="43"/>
      <c r="IC183" s="43"/>
      <c r="ID183" s="43"/>
      <c r="IE183" s="43"/>
      <c r="IF183" s="43"/>
      <c r="IG183" s="43"/>
      <c r="IH183" s="43"/>
      <c r="II183" s="43"/>
      <c r="IJ183" s="43"/>
      <c r="IK183" s="43"/>
      <c r="IL183" s="43"/>
      <c r="IM183" s="43"/>
      <c r="IN183" s="43"/>
      <c r="IO183" s="43"/>
      <c r="IP183" s="43"/>
      <c r="IQ183" s="43"/>
      <c r="IR183" s="43"/>
      <c r="IS183" s="43"/>
      <c r="IT183" s="43"/>
      <c r="IU183" s="43"/>
      <c r="IV183" s="43"/>
    </row>
    <row r="184" spans="1:256" ht="15.75">
      <c r="A184" s="70">
        <v>4</v>
      </c>
      <c r="B184" s="71" t="s">
        <v>145</v>
      </c>
      <c r="C184" s="72">
        <f>C185</f>
        <v>75</v>
      </c>
      <c r="D184" s="72">
        <f aca="true" t="shared" si="57" ref="D184:R184">D185</f>
        <v>0</v>
      </c>
      <c r="E184" s="72">
        <f t="shared" si="57"/>
        <v>0</v>
      </c>
      <c r="F184" s="72">
        <f t="shared" si="57"/>
        <v>0</v>
      </c>
      <c r="G184" s="72">
        <f t="shared" si="57"/>
        <v>0</v>
      </c>
      <c r="H184" s="72">
        <f t="shared" si="57"/>
        <v>0</v>
      </c>
      <c r="I184" s="72">
        <f t="shared" si="57"/>
        <v>0</v>
      </c>
      <c r="J184" s="72">
        <f t="shared" si="57"/>
        <v>0</v>
      </c>
      <c r="K184" s="72">
        <f t="shared" si="57"/>
        <v>0</v>
      </c>
      <c r="L184" s="72">
        <f t="shared" si="57"/>
        <v>0</v>
      </c>
      <c r="M184" s="72">
        <f t="shared" si="57"/>
        <v>75</v>
      </c>
      <c r="N184" s="72">
        <f t="shared" si="57"/>
        <v>75</v>
      </c>
      <c r="O184" s="72">
        <f t="shared" si="57"/>
        <v>0</v>
      </c>
      <c r="P184" s="72">
        <f t="shared" si="57"/>
        <v>0</v>
      </c>
      <c r="Q184" s="72">
        <f t="shared" si="57"/>
        <v>0</v>
      </c>
      <c r="R184" s="72">
        <f t="shared" si="57"/>
        <v>0</v>
      </c>
      <c r="S184" s="89"/>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c r="FO184" s="67"/>
      <c r="FP184" s="67"/>
      <c r="FQ184" s="67"/>
      <c r="FR184" s="67"/>
      <c r="FS184" s="67"/>
      <c r="FT184" s="67"/>
      <c r="FU184" s="67"/>
      <c r="FV184" s="67"/>
      <c r="FW184" s="67"/>
      <c r="FX184" s="67"/>
      <c r="FY184" s="67"/>
      <c r="FZ184" s="67"/>
      <c r="GA184" s="67"/>
      <c r="GB184" s="67"/>
      <c r="GC184" s="67"/>
      <c r="GD184" s="67"/>
      <c r="GE184" s="67"/>
      <c r="GF184" s="67"/>
      <c r="GG184" s="67"/>
      <c r="GH184" s="67"/>
      <c r="GI184" s="67"/>
      <c r="GJ184" s="67"/>
      <c r="GK184" s="67"/>
      <c r="GL184" s="67"/>
      <c r="GM184" s="67"/>
      <c r="GN184" s="67"/>
      <c r="GO184" s="67"/>
      <c r="GP184" s="67"/>
      <c r="GQ184" s="67"/>
      <c r="GR184" s="67"/>
      <c r="GS184" s="67"/>
      <c r="GT184" s="67"/>
      <c r="GU184" s="67"/>
      <c r="GV184" s="67"/>
      <c r="GW184" s="67"/>
      <c r="GX184" s="67"/>
      <c r="GY184" s="67"/>
      <c r="GZ184" s="67"/>
      <c r="HA184" s="67"/>
      <c r="HB184" s="67"/>
      <c r="HC184" s="67"/>
      <c r="HD184" s="67"/>
      <c r="HE184" s="67"/>
      <c r="HF184" s="67"/>
      <c r="HG184" s="67"/>
      <c r="HH184" s="67"/>
      <c r="HI184" s="67"/>
      <c r="HJ184" s="67"/>
      <c r="HK184" s="67"/>
      <c r="HL184" s="67"/>
      <c r="HM184" s="67"/>
      <c r="HN184" s="67"/>
      <c r="HO184" s="67"/>
      <c r="HP184" s="67"/>
      <c r="HQ184" s="67"/>
      <c r="HR184" s="67"/>
      <c r="HS184" s="67"/>
      <c r="HT184" s="67"/>
      <c r="HU184" s="67"/>
      <c r="HV184" s="67"/>
      <c r="HW184" s="67"/>
      <c r="HX184" s="67"/>
      <c r="HY184" s="67"/>
      <c r="HZ184" s="67"/>
      <c r="IA184" s="67"/>
      <c r="IB184" s="67"/>
      <c r="IC184" s="67"/>
      <c r="ID184" s="67"/>
      <c r="IE184" s="67"/>
      <c r="IF184" s="67"/>
      <c r="IG184" s="67"/>
      <c r="IH184" s="67"/>
      <c r="II184" s="67"/>
      <c r="IJ184" s="67"/>
      <c r="IK184" s="67"/>
      <c r="IL184" s="67"/>
      <c r="IM184" s="67"/>
      <c r="IN184" s="67"/>
      <c r="IO184" s="67"/>
      <c r="IP184" s="67"/>
      <c r="IQ184" s="67"/>
      <c r="IR184" s="67"/>
      <c r="IS184" s="67"/>
      <c r="IT184" s="67"/>
      <c r="IU184" s="67"/>
      <c r="IV184" s="67"/>
    </row>
    <row r="185" spans="1:256" ht="15">
      <c r="A185" s="54"/>
      <c r="B185" s="56" t="s">
        <v>141</v>
      </c>
      <c r="C185" s="6">
        <f t="shared" si="55"/>
        <v>75</v>
      </c>
      <c r="D185" s="52"/>
      <c r="E185" s="52"/>
      <c r="F185" s="52"/>
      <c r="G185" s="52"/>
      <c r="H185" s="52"/>
      <c r="I185" s="52"/>
      <c r="J185" s="52"/>
      <c r="K185" s="52"/>
      <c r="L185" s="52"/>
      <c r="M185" s="73">
        <v>75</v>
      </c>
      <c r="N185" s="53">
        <v>75</v>
      </c>
      <c r="O185" s="52"/>
      <c r="P185" s="52"/>
      <c r="Q185" s="52"/>
      <c r="R185" s="52"/>
      <c r="S185" s="89"/>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c r="DD185" s="43"/>
      <c r="DE185" s="43"/>
      <c r="DF185" s="43"/>
      <c r="DG185" s="43"/>
      <c r="DH185" s="43"/>
      <c r="DI185" s="43"/>
      <c r="DJ185" s="43"/>
      <c r="DK185" s="43"/>
      <c r="DL185" s="43"/>
      <c r="DM185" s="43"/>
      <c r="DN185" s="43"/>
      <c r="DO185" s="43"/>
      <c r="DP185" s="43"/>
      <c r="DQ185" s="43"/>
      <c r="DR185" s="43"/>
      <c r="DS185" s="43"/>
      <c r="DT185" s="43"/>
      <c r="DU185" s="43"/>
      <c r="DV185" s="43"/>
      <c r="DW185" s="43"/>
      <c r="DX185" s="43"/>
      <c r="DY185" s="43"/>
      <c r="DZ185" s="43"/>
      <c r="EA185" s="43"/>
      <c r="EB185" s="43"/>
      <c r="EC185" s="43"/>
      <c r="ED185" s="43"/>
      <c r="EE185" s="43"/>
      <c r="EF185" s="43"/>
      <c r="EG185" s="43"/>
      <c r="EH185" s="43"/>
      <c r="EI185" s="43"/>
      <c r="EJ185" s="43"/>
      <c r="EK185" s="43"/>
      <c r="EL185" s="43"/>
      <c r="EM185" s="43"/>
      <c r="EN185" s="43"/>
      <c r="EO185" s="43"/>
      <c r="EP185" s="43"/>
      <c r="EQ185" s="43"/>
      <c r="ER185" s="43"/>
      <c r="ES185" s="43"/>
      <c r="ET185" s="43"/>
      <c r="EU185" s="43"/>
      <c r="EV185" s="43"/>
      <c r="EW185" s="43"/>
      <c r="EX185" s="43"/>
      <c r="EY185" s="43"/>
      <c r="EZ185" s="43"/>
      <c r="FA185" s="43"/>
      <c r="FB185" s="43"/>
      <c r="FC185" s="43"/>
      <c r="FD185" s="43"/>
      <c r="FE185" s="43"/>
      <c r="FF185" s="43"/>
      <c r="FG185" s="43"/>
      <c r="FH185" s="43"/>
      <c r="FI185" s="43"/>
      <c r="FJ185" s="43"/>
      <c r="FK185" s="43"/>
      <c r="FL185" s="43"/>
      <c r="FM185" s="43"/>
      <c r="FN185" s="43"/>
      <c r="FO185" s="43"/>
      <c r="FP185" s="43"/>
      <c r="FQ185" s="43"/>
      <c r="FR185" s="43"/>
      <c r="FS185" s="43"/>
      <c r="FT185" s="43"/>
      <c r="FU185" s="43"/>
      <c r="FV185" s="43"/>
      <c r="FW185" s="43"/>
      <c r="FX185" s="43"/>
      <c r="FY185" s="43"/>
      <c r="FZ185" s="43"/>
      <c r="GA185" s="43"/>
      <c r="GB185" s="43"/>
      <c r="GC185" s="43"/>
      <c r="GD185" s="43"/>
      <c r="GE185" s="43"/>
      <c r="GF185" s="43"/>
      <c r="GG185" s="43"/>
      <c r="GH185" s="43"/>
      <c r="GI185" s="43"/>
      <c r="GJ185" s="43"/>
      <c r="GK185" s="43"/>
      <c r="GL185" s="43"/>
      <c r="GM185" s="43"/>
      <c r="GN185" s="43"/>
      <c r="GO185" s="43"/>
      <c r="GP185" s="43"/>
      <c r="GQ185" s="43"/>
      <c r="GR185" s="43"/>
      <c r="GS185" s="43"/>
      <c r="GT185" s="43"/>
      <c r="GU185" s="43"/>
      <c r="GV185" s="43"/>
      <c r="GW185" s="43"/>
      <c r="GX185" s="43"/>
      <c r="GY185" s="43"/>
      <c r="GZ185" s="43"/>
      <c r="HA185" s="43"/>
      <c r="HB185" s="43"/>
      <c r="HC185" s="43"/>
      <c r="HD185" s="43"/>
      <c r="HE185" s="43"/>
      <c r="HF185" s="43"/>
      <c r="HG185" s="43"/>
      <c r="HH185" s="43"/>
      <c r="HI185" s="43"/>
      <c r="HJ185" s="43"/>
      <c r="HK185" s="43"/>
      <c r="HL185" s="43"/>
      <c r="HM185" s="43"/>
      <c r="HN185" s="43"/>
      <c r="HO185" s="43"/>
      <c r="HP185" s="43"/>
      <c r="HQ185" s="43"/>
      <c r="HR185" s="43"/>
      <c r="HS185" s="43"/>
      <c r="HT185" s="43"/>
      <c r="HU185" s="43"/>
      <c r="HV185" s="43"/>
      <c r="HW185" s="43"/>
      <c r="HX185" s="43"/>
      <c r="HY185" s="43"/>
      <c r="HZ185" s="43"/>
      <c r="IA185" s="43"/>
      <c r="IB185" s="43"/>
      <c r="IC185" s="43"/>
      <c r="ID185" s="43"/>
      <c r="IE185" s="43"/>
      <c r="IF185" s="43"/>
      <c r="IG185" s="43"/>
      <c r="IH185" s="43"/>
      <c r="II185" s="43"/>
      <c r="IJ185" s="43"/>
      <c r="IK185" s="43"/>
      <c r="IL185" s="43"/>
      <c r="IM185" s="43"/>
      <c r="IN185" s="43"/>
      <c r="IO185" s="43"/>
      <c r="IP185" s="43"/>
      <c r="IQ185" s="43"/>
      <c r="IR185" s="43"/>
      <c r="IS185" s="43"/>
      <c r="IT185" s="43"/>
      <c r="IU185" s="43"/>
      <c r="IV185" s="43"/>
    </row>
    <row r="186" spans="1:256" ht="15.75">
      <c r="A186" s="70">
        <v>5</v>
      </c>
      <c r="B186" s="71" t="s">
        <v>16</v>
      </c>
      <c r="C186" s="72">
        <f>C187</f>
        <v>10</v>
      </c>
      <c r="D186" s="72">
        <f aca="true" t="shared" si="58" ref="D186:R188">D187</f>
        <v>0</v>
      </c>
      <c r="E186" s="72">
        <f t="shared" si="58"/>
        <v>0</v>
      </c>
      <c r="F186" s="72">
        <f t="shared" si="58"/>
        <v>0</v>
      </c>
      <c r="G186" s="72">
        <f t="shared" si="58"/>
        <v>0</v>
      </c>
      <c r="H186" s="72">
        <f t="shared" si="58"/>
        <v>0</v>
      </c>
      <c r="I186" s="72">
        <f t="shared" si="58"/>
        <v>0</v>
      </c>
      <c r="J186" s="72">
        <f t="shared" si="58"/>
        <v>0</v>
      </c>
      <c r="K186" s="72">
        <f t="shared" si="58"/>
        <v>0</v>
      </c>
      <c r="L186" s="72">
        <f t="shared" si="58"/>
        <v>0</v>
      </c>
      <c r="M186" s="72">
        <f t="shared" si="58"/>
        <v>10</v>
      </c>
      <c r="N186" s="72">
        <f t="shared" si="58"/>
        <v>10</v>
      </c>
      <c r="O186" s="72">
        <f t="shared" si="58"/>
        <v>0</v>
      </c>
      <c r="P186" s="72">
        <f t="shared" si="58"/>
        <v>0</v>
      </c>
      <c r="Q186" s="72">
        <f t="shared" si="58"/>
        <v>0</v>
      </c>
      <c r="R186" s="72">
        <f t="shared" si="58"/>
        <v>0</v>
      </c>
      <c r="S186" s="89"/>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c r="FO186" s="67"/>
      <c r="FP186" s="67"/>
      <c r="FQ186" s="67"/>
      <c r="FR186" s="67"/>
      <c r="FS186" s="67"/>
      <c r="FT186" s="67"/>
      <c r="FU186" s="67"/>
      <c r="FV186" s="67"/>
      <c r="FW186" s="67"/>
      <c r="FX186" s="67"/>
      <c r="FY186" s="67"/>
      <c r="FZ186" s="67"/>
      <c r="GA186" s="67"/>
      <c r="GB186" s="67"/>
      <c r="GC186" s="67"/>
      <c r="GD186" s="67"/>
      <c r="GE186" s="67"/>
      <c r="GF186" s="67"/>
      <c r="GG186" s="67"/>
      <c r="GH186" s="67"/>
      <c r="GI186" s="67"/>
      <c r="GJ186" s="67"/>
      <c r="GK186" s="67"/>
      <c r="GL186" s="67"/>
      <c r="GM186" s="67"/>
      <c r="GN186" s="67"/>
      <c r="GO186" s="67"/>
      <c r="GP186" s="67"/>
      <c r="GQ186" s="67"/>
      <c r="GR186" s="67"/>
      <c r="GS186" s="67"/>
      <c r="GT186" s="67"/>
      <c r="GU186" s="67"/>
      <c r="GV186" s="67"/>
      <c r="GW186" s="67"/>
      <c r="GX186" s="67"/>
      <c r="GY186" s="67"/>
      <c r="GZ186" s="67"/>
      <c r="HA186" s="67"/>
      <c r="HB186" s="67"/>
      <c r="HC186" s="67"/>
      <c r="HD186" s="67"/>
      <c r="HE186" s="67"/>
      <c r="HF186" s="67"/>
      <c r="HG186" s="67"/>
      <c r="HH186" s="67"/>
      <c r="HI186" s="67"/>
      <c r="HJ186" s="67"/>
      <c r="HK186" s="67"/>
      <c r="HL186" s="67"/>
      <c r="HM186" s="67"/>
      <c r="HN186" s="67"/>
      <c r="HO186" s="67"/>
      <c r="HP186" s="67"/>
      <c r="HQ186" s="67"/>
      <c r="HR186" s="67"/>
      <c r="HS186" s="67"/>
      <c r="HT186" s="67"/>
      <c r="HU186" s="67"/>
      <c r="HV186" s="67"/>
      <c r="HW186" s="67"/>
      <c r="HX186" s="67"/>
      <c r="HY186" s="67"/>
      <c r="HZ186" s="67"/>
      <c r="IA186" s="67"/>
      <c r="IB186" s="67"/>
      <c r="IC186" s="67"/>
      <c r="ID186" s="67"/>
      <c r="IE186" s="67"/>
      <c r="IF186" s="67"/>
      <c r="IG186" s="67"/>
      <c r="IH186" s="67"/>
      <c r="II186" s="67"/>
      <c r="IJ186" s="67"/>
      <c r="IK186" s="67"/>
      <c r="IL186" s="67"/>
      <c r="IM186" s="67"/>
      <c r="IN186" s="67"/>
      <c r="IO186" s="67"/>
      <c r="IP186" s="67"/>
      <c r="IQ186" s="67"/>
      <c r="IR186" s="67"/>
      <c r="IS186" s="67"/>
      <c r="IT186" s="67"/>
      <c r="IU186" s="67"/>
      <c r="IV186" s="67"/>
    </row>
    <row r="187" spans="1:256" ht="15">
      <c r="A187" s="54"/>
      <c r="B187" s="56" t="s">
        <v>141</v>
      </c>
      <c r="C187" s="6">
        <f t="shared" si="55"/>
        <v>10</v>
      </c>
      <c r="D187" s="52">
        <f t="shared" si="58"/>
        <v>0</v>
      </c>
      <c r="E187" s="52">
        <f t="shared" si="58"/>
        <v>0</v>
      </c>
      <c r="F187" s="52">
        <f t="shared" si="58"/>
        <v>0</v>
      </c>
      <c r="G187" s="52">
        <f t="shared" si="58"/>
        <v>0</v>
      </c>
      <c r="H187" s="52">
        <f t="shared" si="58"/>
        <v>0</v>
      </c>
      <c r="I187" s="52">
        <f t="shared" si="58"/>
        <v>0</v>
      </c>
      <c r="J187" s="52">
        <f t="shared" si="58"/>
        <v>0</v>
      </c>
      <c r="K187" s="52">
        <f t="shared" si="58"/>
        <v>0</v>
      </c>
      <c r="L187" s="52">
        <f t="shared" si="58"/>
        <v>0</v>
      </c>
      <c r="M187" s="73">
        <v>10</v>
      </c>
      <c r="N187" s="53">
        <v>10</v>
      </c>
      <c r="O187" s="52">
        <f t="shared" si="58"/>
        <v>0</v>
      </c>
      <c r="P187" s="52">
        <f t="shared" si="58"/>
        <v>0</v>
      </c>
      <c r="Q187" s="52">
        <f t="shared" si="58"/>
        <v>0</v>
      </c>
      <c r="R187" s="52">
        <f t="shared" si="58"/>
        <v>0</v>
      </c>
      <c r="S187" s="89"/>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c r="CF187" s="43"/>
      <c r="CG187" s="43"/>
      <c r="CH187" s="43"/>
      <c r="CI187" s="43"/>
      <c r="CJ187" s="43"/>
      <c r="CK187" s="43"/>
      <c r="CL187" s="43"/>
      <c r="CM187" s="43"/>
      <c r="CN187" s="43"/>
      <c r="CO187" s="43"/>
      <c r="CP187" s="43"/>
      <c r="CQ187" s="43"/>
      <c r="CR187" s="43"/>
      <c r="CS187" s="43"/>
      <c r="CT187" s="43"/>
      <c r="CU187" s="43"/>
      <c r="CV187" s="43"/>
      <c r="CW187" s="43"/>
      <c r="CX187" s="43"/>
      <c r="CY187" s="43"/>
      <c r="CZ187" s="43"/>
      <c r="DA187" s="43"/>
      <c r="DB187" s="43"/>
      <c r="DC187" s="43"/>
      <c r="DD187" s="43"/>
      <c r="DE187" s="43"/>
      <c r="DF187" s="43"/>
      <c r="DG187" s="43"/>
      <c r="DH187" s="43"/>
      <c r="DI187" s="43"/>
      <c r="DJ187" s="43"/>
      <c r="DK187" s="43"/>
      <c r="DL187" s="43"/>
      <c r="DM187" s="43"/>
      <c r="DN187" s="43"/>
      <c r="DO187" s="43"/>
      <c r="DP187" s="43"/>
      <c r="DQ187" s="43"/>
      <c r="DR187" s="43"/>
      <c r="DS187" s="43"/>
      <c r="DT187" s="43"/>
      <c r="DU187" s="43"/>
      <c r="DV187" s="43"/>
      <c r="DW187" s="43"/>
      <c r="DX187" s="43"/>
      <c r="DY187" s="43"/>
      <c r="DZ187" s="43"/>
      <c r="EA187" s="43"/>
      <c r="EB187" s="43"/>
      <c r="EC187" s="43"/>
      <c r="ED187" s="43"/>
      <c r="EE187" s="43"/>
      <c r="EF187" s="43"/>
      <c r="EG187" s="43"/>
      <c r="EH187" s="43"/>
      <c r="EI187" s="43"/>
      <c r="EJ187" s="43"/>
      <c r="EK187" s="43"/>
      <c r="EL187" s="43"/>
      <c r="EM187" s="43"/>
      <c r="EN187" s="43"/>
      <c r="EO187" s="43"/>
      <c r="EP187" s="43"/>
      <c r="EQ187" s="43"/>
      <c r="ER187" s="43"/>
      <c r="ES187" s="43"/>
      <c r="ET187" s="43"/>
      <c r="EU187" s="43"/>
      <c r="EV187" s="43"/>
      <c r="EW187" s="43"/>
      <c r="EX187" s="43"/>
      <c r="EY187" s="43"/>
      <c r="EZ187" s="43"/>
      <c r="FA187" s="43"/>
      <c r="FB187" s="43"/>
      <c r="FC187" s="43"/>
      <c r="FD187" s="43"/>
      <c r="FE187" s="43"/>
      <c r="FF187" s="43"/>
      <c r="FG187" s="43"/>
      <c r="FH187" s="43"/>
      <c r="FI187" s="43"/>
      <c r="FJ187" s="43"/>
      <c r="FK187" s="43"/>
      <c r="FL187" s="43"/>
      <c r="FM187" s="43"/>
      <c r="FN187" s="43"/>
      <c r="FO187" s="43"/>
      <c r="FP187" s="43"/>
      <c r="FQ187" s="43"/>
      <c r="FR187" s="43"/>
      <c r="FS187" s="43"/>
      <c r="FT187" s="43"/>
      <c r="FU187" s="43"/>
      <c r="FV187" s="43"/>
      <c r="FW187" s="43"/>
      <c r="FX187" s="43"/>
      <c r="FY187" s="43"/>
      <c r="FZ187" s="43"/>
      <c r="GA187" s="43"/>
      <c r="GB187" s="43"/>
      <c r="GC187" s="43"/>
      <c r="GD187" s="43"/>
      <c r="GE187" s="43"/>
      <c r="GF187" s="43"/>
      <c r="GG187" s="43"/>
      <c r="GH187" s="43"/>
      <c r="GI187" s="43"/>
      <c r="GJ187" s="43"/>
      <c r="GK187" s="43"/>
      <c r="GL187" s="43"/>
      <c r="GM187" s="43"/>
      <c r="GN187" s="43"/>
      <c r="GO187" s="43"/>
      <c r="GP187" s="43"/>
      <c r="GQ187" s="43"/>
      <c r="GR187" s="43"/>
      <c r="GS187" s="43"/>
      <c r="GT187" s="43"/>
      <c r="GU187" s="43"/>
      <c r="GV187" s="43"/>
      <c r="GW187" s="43"/>
      <c r="GX187" s="43"/>
      <c r="GY187" s="43"/>
      <c r="GZ187" s="43"/>
      <c r="HA187" s="43"/>
      <c r="HB187" s="43"/>
      <c r="HC187" s="43"/>
      <c r="HD187" s="43"/>
      <c r="HE187" s="43"/>
      <c r="HF187" s="43"/>
      <c r="HG187" s="43"/>
      <c r="HH187" s="43"/>
      <c r="HI187" s="43"/>
      <c r="HJ187" s="43"/>
      <c r="HK187" s="43"/>
      <c r="HL187" s="43"/>
      <c r="HM187" s="43"/>
      <c r="HN187" s="43"/>
      <c r="HO187" s="43"/>
      <c r="HP187" s="43"/>
      <c r="HQ187" s="43"/>
      <c r="HR187" s="43"/>
      <c r="HS187" s="43"/>
      <c r="HT187" s="43"/>
      <c r="HU187" s="43"/>
      <c r="HV187" s="43"/>
      <c r="HW187" s="43"/>
      <c r="HX187" s="43"/>
      <c r="HY187" s="43"/>
      <c r="HZ187" s="43"/>
      <c r="IA187" s="43"/>
      <c r="IB187" s="43"/>
      <c r="IC187" s="43"/>
      <c r="ID187" s="43"/>
      <c r="IE187" s="43"/>
      <c r="IF187" s="43"/>
      <c r="IG187" s="43"/>
      <c r="IH187" s="43"/>
      <c r="II187" s="43"/>
      <c r="IJ187" s="43"/>
      <c r="IK187" s="43"/>
      <c r="IL187" s="43"/>
      <c r="IM187" s="43"/>
      <c r="IN187" s="43"/>
      <c r="IO187" s="43"/>
      <c r="IP187" s="43"/>
      <c r="IQ187" s="43"/>
      <c r="IR187" s="43"/>
      <c r="IS187" s="43"/>
      <c r="IT187" s="43"/>
      <c r="IU187" s="43"/>
      <c r="IV187" s="43"/>
    </row>
    <row r="188" spans="1:256" ht="15.75">
      <c r="A188" s="70">
        <v>6</v>
      </c>
      <c r="B188" s="71" t="s">
        <v>101</v>
      </c>
      <c r="C188" s="72">
        <f>C189</f>
        <v>805</v>
      </c>
      <c r="D188" s="72">
        <f t="shared" si="58"/>
        <v>0</v>
      </c>
      <c r="E188" s="72">
        <f t="shared" si="58"/>
        <v>0</v>
      </c>
      <c r="F188" s="72">
        <f t="shared" si="58"/>
        <v>0</v>
      </c>
      <c r="G188" s="72">
        <f t="shared" si="58"/>
        <v>0</v>
      </c>
      <c r="H188" s="72">
        <f t="shared" si="58"/>
        <v>0</v>
      </c>
      <c r="I188" s="72">
        <f t="shared" si="58"/>
        <v>0</v>
      </c>
      <c r="J188" s="72">
        <f t="shared" si="58"/>
        <v>0</v>
      </c>
      <c r="K188" s="72">
        <f t="shared" si="58"/>
        <v>0</v>
      </c>
      <c r="L188" s="72">
        <f t="shared" si="58"/>
        <v>0</v>
      </c>
      <c r="M188" s="72">
        <f t="shared" si="58"/>
        <v>805</v>
      </c>
      <c r="N188" s="72">
        <f t="shared" si="58"/>
        <v>805</v>
      </c>
      <c r="O188" s="72">
        <f t="shared" si="58"/>
        <v>0</v>
      </c>
      <c r="P188" s="72">
        <f t="shared" si="58"/>
        <v>0</v>
      </c>
      <c r="Q188" s="72">
        <f t="shared" si="58"/>
        <v>0</v>
      </c>
      <c r="R188" s="72">
        <f t="shared" si="58"/>
        <v>0</v>
      </c>
      <c r="S188" s="89"/>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c r="FO188" s="67"/>
      <c r="FP188" s="67"/>
      <c r="FQ188" s="67"/>
      <c r="FR188" s="67"/>
      <c r="FS188" s="67"/>
      <c r="FT188" s="67"/>
      <c r="FU188" s="67"/>
      <c r="FV188" s="67"/>
      <c r="FW188" s="67"/>
      <c r="FX188" s="67"/>
      <c r="FY188" s="67"/>
      <c r="FZ188" s="67"/>
      <c r="GA188" s="67"/>
      <c r="GB188" s="67"/>
      <c r="GC188" s="67"/>
      <c r="GD188" s="67"/>
      <c r="GE188" s="67"/>
      <c r="GF188" s="67"/>
      <c r="GG188" s="67"/>
      <c r="GH188" s="67"/>
      <c r="GI188" s="67"/>
      <c r="GJ188" s="67"/>
      <c r="GK188" s="67"/>
      <c r="GL188" s="67"/>
      <c r="GM188" s="67"/>
      <c r="GN188" s="67"/>
      <c r="GO188" s="67"/>
      <c r="GP188" s="67"/>
      <c r="GQ188" s="67"/>
      <c r="GR188" s="67"/>
      <c r="GS188" s="67"/>
      <c r="GT188" s="67"/>
      <c r="GU188" s="67"/>
      <c r="GV188" s="67"/>
      <c r="GW188" s="67"/>
      <c r="GX188" s="67"/>
      <c r="GY188" s="67"/>
      <c r="GZ188" s="67"/>
      <c r="HA188" s="67"/>
      <c r="HB188" s="67"/>
      <c r="HC188" s="67"/>
      <c r="HD188" s="67"/>
      <c r="HE188" s="67"/>
      <c r="HF188" s="67"/>
      <c r="HG188" s="67"/>
      <c r="HH188" s="67"/>
      <c r="HI188" s="67"/>
      <c r="HJ188" s="67"/>
      <c r="HK188" s="67"/>
      <c r="HL188" s="67"/>
      <c r="HM188" s="67"/>
      <c r="HN188" s="67"/>
      <c r="HO188" s="67"/>
      <c r="HP188" s="67"/>
      <c r="HQ188" s="67"/>
      <c r="HR188" s="67"/>
      <c r="HS188" s="67"/>
      <c r="HT188" s="67"/>
      <c r="HU188" s="67"/>
      <c r="HV188" s="67"/>
      <c r="HW188" s="67"/>
      <c r="HX188" s="67"/>
      <c r="HY188" s="67"/>
      <c r="HZ188" s="67"/>
      <c r="IA188" s="67"/>
      <c r="IB188" s="67"/>
      <c r="IC188" s="67"/>
      <c r="ID188" s="67"/>
      <c r="IE188" s="67"/>
      <c r="IF188" s="67"/>
      <c r="IG188" s="67"/>
      <c r="IH188" s="67"/>
      <c r="II188" s="67"/>
      <c r="IJ188" s="67"/>
      <c r="IK188" s="67"/>
      <c r="IL188" s="67"/>
      <c r="IM188" s="67"/>
      <c r="IN188" s="67"/>
      <c r="IO188" s="67"/>
      <c r="IP188" s="67"/>
      <c r="IQ188" s="67"/>
      <c r="IR188" s="67"/>
      <c r="IS188" s="67"/>
      <c r="IT188" s="67"/>
      <c r="IU188" s="67"/>
      <c r="IV188" s="67"/>
    </row>
    <row r="189" spans="1:256" ht="15">
      <c r="A189" s="54"/>
      <c r="B189" s="56" t="s">
        <v>141</v>
      </c>
      <c r="C189" s="6">
        <f>SUM(D189:M189)+SUM(P189:R189)</f>
        <v>805</v>
      </c>
      <c r="D189" s="52"/>
      <c r="E189" s="52"/>
      <c r="F189" s="52"/>
      <c r="G189" s="52"/>
      <c r="H189" s="52"/>
      <c r="I189" s="52"/>
      <c r="J189" s="52"/>
      <c r="K189" s="52"/>
      <c r="L189" s="52"/>
      <c r="M189" s="73">
        <v>805</v>
      </c>
      <c r="N189" s="53">
        <v>805</v>
      </c>
      <c r="O189" s="52"/>
      <c r="P189" s="52"/>
      <c r="Q189" s="52"/>
      <c r="R189" s="52"/>
      <c r="S189" s="89"/>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43"/>
      <c r="CH189" s="43"/>
      <c r="CI189" s="43"/>
      <c r="CJ189" s="43"/>
      <c r="CK189" s="43"/>
      <c r="CL189" s="43"/>
      <c r="CM189" s="43"/>
      <c r="CN189" s="43"/>
      <c r="CO189" s="43"/>
      <c r="CP189" s="43"/>
      <c r="CQ189" s="43"/>
      <c r="CR189" s="43"/>
      <c r="CS189" s="43"/>
      <c r="CT189" s="43"/>
      <c r="CU189" s="43"/>
      <c r="CV189" s="43"/>
      <c r="CW189" s="43"/>
      <c r="CX189" s="43"/>
      <c r="CY189" s="43"/>
      <c r="CZ189" s="43"/>
      <c r="DA189" s="43"/>
      <c r="DB189" s="43"/>
      <c r="DC189" s="43"/>
      <c r="DD189" s="43"/>
      <c r="DE189" s="43"/>
      <c r="DF189" s="43"/>
      <c r="DG189" s="43"/>
      <c r="DH189" s="43"/>
      <c r="DI189" s="43"/>
      <c r="DJ189" s="43"/>
      <c r="DK189" s="43"/>
      <c r="DL189" s="43"/>
      <c r="DM189" s="43"/>
      <c r="DN189" s="43"/>
      <c r="DO189" s="43"/>
      <c r="DP189" s="43"/>
      <c r="DQ189" s="43"/>
      <c r="DR189" s="43"/>
      <c r="DS189" s="43"/>
      <c r="DT189" s="43"/>
      <c r="DU189" s="43"/>
      <c r="DV189" s="43"/>
      <c r="DW189" s="43"/>
      <c r="DX189" s="43"/>
      <c r="DY189" s="43"/>
      <c r="DZ189" s="43"/>
      <c r="EA189" s="43"/>
      <c r="EB189" s="43"/>
      <c r="EC189" s="43"/>
      <c r="ED189" s="43"/>
      <c r="EE189" s="43"/>
      <c r="EF189" s="43"/>
      <c r="EG189" s="43"/>
      <c r="EH189" s="43"/>
      <c r="EI189" s="43"/>
      <c r="EJ189" s="43"/>
      <c r="EK189" s="43"/>
      <c r="EL189" s="43"/>
      <c r="EM189" s="43"/>
      <c r="EN189" s="43"/>
      <c r="EO189" s="43"/>
      <c r="EP189" s="43"/>
      <c r="EQ189" s="43"/>
      <c r="ER189" s="43"/>
      <c r="ES189" s="43"/>
      <c r="ET189" s="43"/>
      <c r="EU189" s="43"/>
      <c r="EV189" s="43"/>
      <c r="EW189" s="43"/>
      <c r="EX189" s="43"/>
      <c r="EY189" s="43"/>
      <c r="EZ189" s="43"/>
      <c r="FA189" s="43"/>
      <c r="FB189" s="43"/>
      <c r="FC189" s="43"/>
      <c r="FD189" s="43"/>
      <c r="FE189" s="43"/>
      <c r="FF189" s="43"/>
      <c r="FG189" s="43"/>
      <c r="FH189" s="43"/>
      <c r="FI189" s="43"/>
      <c r="FJ189" s="43"/>
      <c r="FK189" s="43"/>
      <c r="FL189" s="43"/>
      <c r="FM189" s="43"/>
      <c r="FN189" s="43"/>
      <c r="FO189" s="43"/>
      <c r="FP189" s="43"/>
      <c r="FQ189" s="43"/>
      <c r="FR189" s="43"/>
      <c r="FS189" s="43"/>
      <c r="FT189" s="43"/>
      <c r="FU189" s="43"/>
      <c r="FV189" s="43"/>
      <c r="FW189" s="43"/>
      <c r="FX189" s="43"/>
      <c r="FY189" s="43"/>
      <c r="FZ189" s="43"/>
      <c r="GA189" s="43"/>
      <c r="GB189" s="43"/>
      <c r="GC189" s="43"/>
      <c r="GD189" s="43"/>
      <c r="GE189" s="43"/>
      <c r="GF189" s="43"/>
      <c r="GG189" s="43"/>
      <c r="GH189" s="43"/>
      <c r="GI189" s="43"/>
      <c r="GJ189" s="43"/>
      <c r="GK189" s="43"/>
      <c r="GL189" s="43"/>
      <c r="GM189" s="43"/>
      <c r="GN189" s="43"/>
      <c r="GO189" s="43"/>
      <c r="GP189" s="43"/>
      <c r="GQ189" s="43"/>
      <c r="GR189" s="43"/>
      <c r="GS189" s="43"/>
      <c r="GT189" s="43"/>
      <c r="GU189" s="43"/>
      <c r="GV189" s="43"/>
      <c r="GW189" s="43"/>
      <c r="GX189" s="43"/>
      <c r="GY189" s="43"/>
      <c r="GZ189" s="43"/>
      <c r="HA189" s="43"/>
      <c r="HB189" s="43"/>
      <c r="HC189" s="43"/>
      <c r="HD189" s="43"/>
      <c r="HE189" s="43"/>
      <c r="HF189" s="43"/>
      <c r="HG189" s="43"/>
      <c r="HH189" s="43"/>
      <c r="HI189" s="43"/>
      <c r="HJ189" s="43"/>
      <c r="HK189" s="43"/>
      <c r="HL189" s="43"/>
      <c r="HM189" s="43"/>
      <c r="HN189" s="43"/>
      <c r="HO189" s="43"/>
      <c r="HP189" s="43"/>
      <c r="HQ189" s="43"/>
      <c r="HR189" s="43"/>
      <c r="HS189" s="43"/>
      <c r="HT189" s="43"/>
      <c r="HU189" s="43"/>
      <c r="HV189" s="43"/>
      <c r="HW189" s="43"/>
      <c r="HX189" s="43"/>
      <c r="HY189" s="43"/>
      <c r="HZ189" s="43"/>
      <c r="IA189" s="43"/>
      <c r="IB189" s="43"/>
      <c r="IC189" s="43"/>
      <c r="ID189" s="43"/>
      <c r="IE189" s="43"/>
      <c r="IF189" s="43"/>
      <c r="IG189" s="43"/>
      <c r="IH189" s="43"/>
      <c r="II189" s="43"/>
      <c r="IJ189" s="43"/>
      <c r="IK189" s="43"/>
      <c r="IL189" s="43"/>
      <c r="IM189" s="43"/>
      <c r="IN189" s="43"/>
      <c r="IO189" s="43"/>
      <c r="IP189" s="43"/>
      <c r="IQ189" s="43"/>
      <c r="IR189" s="43"/>
      <c r="IS189" s="43"/>
      <c r="IT189" s="43"/>
      <c r="IU189" s="43"/>
      <c r="IV189" s="43"/>
    </row>
    <row r="190" spans="1:256" ht="15.75">
      <c r="A190" s="70">
        <v>7</v>
      </c>
      <c r="B190" s="71" t="s">
        <v>146</v>
      </c>
      <c r="C190" s="72">
        <f>C191</f>
        <v>47</v>
      </c>
      <c r="D190" s="72">
        <f aca="true" t="shared" si="59" ref="D190:R194">D191</f>
        <v>0</v>
      </c>
      <c r="E190" s="72">
        <f t="shared" si="59"/>
        <v>0</v>
      </c>
      <c r="F190" s="72">
        <f t="shared" si="59"/>
        <v>0</v>
      </c>
      <c r="G190" s="72">
        <f t="shared" si="59"/>
        <v>0</v>
      </c>
      <c r="H190" s="72">
        <f t="shared" si="59"/>
        <v>0</v>
      </c>
      <c r="I190" s="72">
        <f t="shared" si="59"/>
        <v>0</v>
      </c>
      <c r="J190" s="72">
        <f t="shared" si="59"/>
        <v>0</v>
      </c>
      <c r="K190" s="72">
        <f t="shared" si="59"/>
        <v>0</v>
      </c>
      <c r="L190" s="72">
        <f t="shared" si="59"/>
        <v>0</v>
      </c>
      <c r="M190" s="72">
        <f t="shared" si="59"/>
        <v>47</v>
      </c>
      <c r="N190" s="72">
        <f t="shared" si="59"/>
        <v>47</v>
      </c>
      <c r="O190" s="72">
        <f t="shared" si="59"/>
        <v>0</v>
      </c>
      <c r="P190" s="72">
        <f t="shared" si="59"/>
        <v>0</v>
      </c>
      <c r="Q190" s="72">
        <f t="shared" si="59"/>
        <v>0</v>
      </c>
      <c r="R190" s="72">
        <f t="shared" si="59"/>
        <v>0</v>
      </c>
      <c r="S190" s="89"/>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c r="FO190" s="67"/>
      <c r="FP190" s="67"/>
      <c r="FQ190" s="67"/>
      <c r="FR190" s="67"/>
      <c r="FS190" s="67"/>
      <c r="FT190" s="67"/>
      <c r="FU190" s="67"/>
      <c r="FV190" s="67"/>
      <c r="FW190" s="67"/>
      <c r="FX190" s="67"/>
      <c r="FY190" s="67"/>
      <c r="FZ190" s="67"/>
      <c r="GA190" s="67"/>
      <c r="GB190" s="67"/>
      <c r="GC190" s="67"/>
      <c r="GD190" s="67"/>
      <c r="GE190" s="67"/>
      <c r="GF190" s="67"/>
      <c r="GG190" s="67"/>
      <c r="GH190" s="67"/>
      <c r="GI190" s="67"/>
      <c r="GJ190" s="67"/>
      <c r="GK190" s="67"/>
      <c r="GL190" s="67"/>
      <c r="GM190" s="67"/>
      <c r="GN190" s="67"/>
      <c r="GO190" s="67"/>
      <c r="GP190" s="67"/>
      <c r="GQ190" s="67"/>
      <c r="GR190" s="67"/>
      <c r="GS190" s="67"/>
      <c r="GT190" s="67"/>
      <c r="GU190" s="67"/>
      <c r="GV190" s="67"/>
      <c r="GW190" s="67"/>
      <c r="GX190" s="67"/>
      <c r="GY190" s="67"/>
      <c r="GZ190" s="67"/>
      <c r="HA190" s="67"/>
      <c r="HB190" s="67"/>
      <c r="HC190" s="67"/>
      <c r="HD190" s="67"/>
      <c r="HE190" s="67"/>
      <c r="HF190" s="67"/>
      <c r="HG190" s="67"/>
      <c r="HH190" s="67"/>
      <c r="HI190" s="67"/>
      <c r="HJ190" s="67"/>
      <c r="HK190" s="67"/>
      <c r="HL190" s="67"/>
      <c r="HM190" s="67"/>
      <c r="HN190" s="67"/>
      <c r="HO190" s="67"/>
      <c r="HP190" s="67"/>
      <c r="HQ190" s="67"/>
      <c r="HR190" s="67"/>
      <c r="HS190" s="67"/>
      <c r="HT190" s="67"/>
      <c r="HU190" s="67"/>
      <c r="HV190" s="67"/>
      <c r="HW190" s="67"/>
      <c r="HX190" s="67"/>
      <c r="HY190" s="67"/>
      <c r="HZ190" s="67"/>
      <c r="IA190" s="67"/>
      <c r="IB190" s="67"/>
      <c r="IC190" s="67"/>
      <c r="ID190" s="67"/>
      <c r="IE190" s="67"/>
      <c r="IF190" s="67"/>
      <c r="IG190" s="67"/>
      <c r="IH190" s="67"/>
      <c r="II190" s="67"/>
      <c r="IJ190" s="67"/>
      <c r="IK190" s="67"/>
      <c r="IL190" s="67"/>
      <c r="IM190" s="67"/>
      <c r="IN190" s="67"/>
      <c r="IO190" s="67"/>
      <c r="IP190" s="67"/>
      <c r="IQ190" s="67"/>
      <c r="IR190" s="67"/>
      <c r="IS190" s="67"/>
      <c r="IT190" s="67"/>
      <c r="IU190" s="67"/>
      <c r="IV190" s="67"/>
    </row>
    <row r="191" spans="1:256" ht="15">
      <c r="A191" s="54"/>
      <c r="B191" s="56" t="s">
        <v>141</v>
      </c>
      <c r="C191" s="6">
        <f>SUM(D191:M191)+SUM(P191:R191)</f>
        <v>47</v>
      </c>
      <c r="D191" s="52">
        <f t="shared" si="59"/>
        <v>0</v>
      </c>
      <c r="E191" s="52">
        <f t="shared" si="59"/>
        <v>0</v>
      </c>
      <c r="F191" s="52">
        <f t="shared" si="59"/>
        <v>0</v>
      </c>
      <c r="G191" s="52">
        <f t="shared" si="59"/>
        <v>0</v>
      </c>
      <c r="H191" s="52">
        <f t="shared" si="59"/>
        <v>0</v>
      </c>
      <c r="I191" s="52">
        <f t="shared" si="59"/>
        <v>0</v>
      </c>
      <c r="J191" s="52">
        <f t="shared" si="59"/>
        <v>0</v>
      </c>
      <c r="K191" s="52">
        <f t="shared" si="59"/>
        <v>0</v>
      </c>
      <c r="L191" s="52">
        <f t="shared" si="59"/>
        <v>0</v>
      </c>
      <c r="M191" s="73">
        <v>47</v>
      </c>
      <c r="N191" s="53">
        <v>47</v>
      </c>
      <c r="O191" s="52">
        <f t="shared" si="59"/>
        <v>0</v>
      </c>
      <c r="P191" s="52">
        <f t="shared" si="59"/>
        <v>0</v>
      </c>
      <c r="Q191" s="52">
        <f t="shared" si="59"/>
        <v>0</v>
      </c>
      <c r="R191" s="52">
        <f t="shared" si="59"/>
        <v>0</v>
      </c>
      <c r="S191" s="89"/>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43"/>
      <c r="EN191" s="43"/>
      <c r="EO191" s="43"/>
      <c r="EP191" s="43"/>
      <c r="EQ191" s="43"/>
      <c r="ER191" s="43"/>
      <c r="ES191" s="43"/>
      <c r="ET191" s="43"/>
      <c r="EU191" s="43"/>
      <c r="EV191" s="43"/>
      <c r="EW191" s="43"/>
      <c r="EX191" s="43"/>
      <c r="EY191" s="43"/>
      <c r="EZ191" s="43"/>
      <c r="FA191" s="43"/>
      <c r="FB191" s="43"/>
      <c r="FC191" s="43"/>
      <c r="FD191" s="43"/>
      <c r="FE191" s="43"/>
      <c r="FF191" s="43"/>
      <c r="FG191" s="43"/>
      <c r="FH191" s="43"/>
      <c r="FI191" s="43"/>
      <c r="FJ191" s="43"/>
      <c r="FK191" s="43"/>
      <c r="FL191" s="43"/>
      <c r="FM191" s="43"/>
      <c r="FN191" s="43"/>
      <c r="FO191" s="43"/>
      <c r="FP191" s="43"/>
      <c r="FQ191" s="43"/>
      <c r="FR191" s="43"/>
      <c r="FS191" s="43"/>
      <c r="FT191" s="43"/>
      <c r="FU191" s="43"/>
      <c r="FV191" s="43"/>
      <c r="FW191" s="43"/>
      <c r="FX191" s="43"/>
      <c r="FY191" s="43"/>
      <c r="FZ191" s="43"/>
      <c r="GA191" s="43"/>
      <c r="GB191" s="43"/>
      <c r="GC191" s="43"/>
      <c r="GD191" s="43"/>
      <c r="GE191" s="43"/>
      <c r="GF191" s="43"/>
      <c r="GG191" s="43"/>
      <c r="GH191" s="43"/>
      <c r="GI191" s="43"/>
      <c r="GJ191" s="43"/>
      <c r="GK191" s="43"/>
      <c r="GL191" s="43"/>
      <c r="GM191" s="43"/>
      <c r="GN191" s="43"/>
      <c r="GO191" s="43"/>
      <c r="GP191" s="43"/>
      <c r="GQ191" s="43"/>
      <c r="GR191" s="43"/>
      <c r="GS191" s="43"/>
      <c r="GT191" s="43"/>
      <c r="GU191" s="43"/>
      <c r="GV191" s="43"/>
      <c r="GW191" s="43"/>
      <c r="GX191" s="43"/>
      <c r="GY191" s="43"/>
      <c r="GZ191" s="43"/>
      <c r="HA191" s="43"/>
      <c r="HB191" s="43"/>
      <c r="HC191" s="43"/>
      <c r="HD191" s="43"/>
      <c r="HE191" s="43"/>
      <c r="HF191" s="43"/>
      <c r="HG191" s="43"/>
      <c r="HH191" s="43"/>
      <c r="HI191" s="43"/>
      <c r="HJ191" s="43"/>
      <c r="HK191" s="43"/>
      <c r="HL191" s="43"/>
      <c r="HM191" s="43"/>
      <c r="HN191" s="43"/>
      <c r="HO191" s="43"/>
      <c r="HP191" s="43"/>
      <c r="HQ191" s="43"/>
      <c r="HR191" s="43"/>
      <c r="HS191" s="43"/>
      <c r="HT191" s="43"/>
      <c r="HU191" s="43"/>
      <c r="HV191" s="43"/>
      <c r="HW191" s="43"/>
      <c r="HX191" s="43"/>
      <c r="HY191" s="43"/>
      <c r="HZ191" s="43"/>
      <c r="IA191" s="43"/>
      <c r="IB191" s="43"/>
      <c r="IC191" s="43"/>
      <c r="ID191" s="43"/>
      <c r="IE191" s="43"/>
      <c r="IF191" s="43"/>
      <c r="IG191" s="43"/>
      <c r="IH191" s="43"/>
      <c r="II191" s="43"/>
      <c r="IJ191" s="43"/>
      <c r="IK191" s="43"/>
      <c r="IL191" s="43"/>
      <c r="IM191" s="43"/>
      <c r="IN191" s="43"/>
      <c r="IO191" s="43"/>
      <c r="IP191" s="43"/>
      <c r="IQ191" s="43"/>
      <c r="IR191" s="43"/>
      <c r="IS191" s="43"/>
      <c r="IT191" s="43"/>
      <c r="IU191" s="43"/>
      <c r="IV191" s="43"/>
    </row>
    <row r="192" spans="1:256" ht="15.75">
      <c r="A192" s="70">
        <v>8</v>
      </c>
      <c r="B192" s="71" t="s">
        <v>95</v>
      </c>
      <c r="C192" s="72">
        <f>C193</f>
        <v>68</v>
      </c>
      <c r="D192" s="72">
        <f t="shared" si="59"/>
        <v>0</v>
      </c>
      <c r="E192" s="72">
        <f t="shared" si="59"/>
        <v>0</v>
      </c>
      <c r="F192" s="72">
        <f t="shared" si="59"/>
        <v>0</v>
      </c>
      <c r="G192" s="72">
        <f t="shared" si="59"/>
        <v>0</v>
      </c>
      <c r="H192" s="72">
        <f t="shared" si="59"/>
        <v>0</v>
      </c>
      <c r="I192" s="72">
        <f t="shared" si="59"/>
        <v>0</v>
      </c>
      <c r="J192" s="72">
        <f t="shared" si="59"/>
        <v>0</v>
      </c>
      <c r="K192" s="72">
        <f t="shared" si="59"/>
        <v>0</v>
      </c>
      <c r="L192" s="72">
        <f t="shared" si="59"/>
        <v>0</v>
      </c>
      <c r="M192" s="72">
        <f t="shared" si="59"/>
        <v>68</v>
      </c>
      <c r="N192" s="72">
        <f t="shared" si="59"/>
        <v>68</v>
      </c>
      <c r="O192" s="72">
        <f t="shared" si="59"/>
        <v>0</v>
      </c>
      <c r="P192" s="72">
        <f t="shared" si="59"/>
        <v>0</v>
      </c>
      <c r="Q192" s="72">
        <f t="shared" si="59"/>
        <v>0</v>
      </c>
      <c r="R192" s="72">
        <f t="shared" si="59"/>
        <v>0</v>
      </c>
      <c r="S192" s="89"/>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c r="FO192" s="67"/>
      <c r="FP192" s="67"/>
      <c r="FQ192" s="67"/>
      <c r="FR192" s="67"/>
      <c r="FS192" s="67"/>
      <c r="FT192" s="67"/>
      <c r="FU192" s="67"/>
      <c r="FV192" s="67"/>
      <c r="FW192" s="67"/>
      <c r="FX192" s="67"/>
      <c r="FY192" s="67"/>
      <c r="FZ192" s="67"/>
      <c r="GA192" s="67"/>
      <c r="GB192" s="67"/>
      <c r="GC192" s="67"/>
      <c r="GD192" s="67"/>
      <c r="GE192" s="67"/>
      <c r="GF192" s="67"/>
      <c r="GG192" s="67"/>
      <c r="GH192" s="67"/>
      <c r="GI192" s="67"/>
      <c r="GJ192" s="67"/>
      <c r="GK192" s="67"/>
      <c r="GL192" s="67"/>
      <c r="GM192" s="67"/>
      <c r="GN192" s="67"/>
      <c r="GO192" s="67"/>
      <c r="GP192" s="67"/>
      <c r="GQ192" s="67"/>
      <c r="GR192" s="67"/>
      <c r="GS192" s="67"/>
      <c r="GT192" s="67"/>
      <c r="GU192" s="67"/>
      <c r="GV192" s="67"/>
      <c r="GW192" s="67"/>
      <c r="GX192" s="67"/>
      <c r="GY192" s="67"/>
      <c r="GZ192" s="67"/>
      <c r="HA192" s="67"/>
      <c r="HB192" s="67"/>
      <c r="HC192" s="67"/>
      <c r="HD192" s="67"/>
      <c r="HE192" s="67"/>
      <c r="HF192" s="67"/>
      <c r="HG192" s="67"/>
      <c r="HH192" s="67"/>
      <c r="HI192" s="67"/>
      <c r="HJ192" s="67"/>
      <c r="HK192" s="67"/>
      <c r="HL192" s="67"/>
      <c r="HM192" s="67"/>
      <c r="HN192" s="67"/>
      <c r="HO192" s="67"/>
      <c r="HP192" s="67"/>
      <c r="HQ192" s="67"/>
      <c r="HR192" s="67"/>
      <c r="HS192" s="67"/>
      <c r="HT192" s="67"/>
      <c r="HU192" s="67"/>
      <c r="HV192" s="67"/>
      <c r="HW192" s="67"/>
      <c r="HX192" s="67"/>
      <c r="HY192" s="67"/>
      <c r="HZ192" s="67"/>
      <c r="IA192" s="67"/>
      <c r="IB192" s="67"/>
      <c r="IC192" s="67"/>
      <c r="ID192" s="67"/>
      <c r="IE192" s="67"/>
      <c r="IF192" s="67"/>
      <c r="IG192" s="67"/>
      <c r="IH192" s="67"/>
      <c r="II192" s="67"/>
      <c r="IJ192" s="67"/>
      <c r="IK192" s="67"/>
      <c r="IL192" s="67"/>
      <c r="IM192" s="67"/>
      <c r="IN192" s="67"/>
      <c r="IO192" s="67"/>
      <c r="IP192" s="67"/>
      <c r="IQ192" s="67"/>
      <c r="IR192" s="67"/>
      <c r="IS192" s="67"/>
      <c r="IT192" s="67"/>
      <c r="IU192" s="67"/>
      <c r="IV192" s="67"/>
    </row>
    <row r="193" spans="1:256" ht="15">
      <c r="A193" s="42"/>
      <c r="B193" s="2" t="s">
        <v>141</v>
      </c>
      <c r="C193" s="6">
        <f>SUM(D193:M193)+SUM(P193:R193)</f>
        <v>68</v>
      </c>
      <c r="D193" s="3"/>
      <c r="E193" s="3"/>
      <c r="F193" s="3"/>
      <c r="G193" s="3"/>
      <c r="H193" s="3"/>
      <c r="I193" s="3"/>
      <c r="J193" s="3"/>
      <c r="K193" s="3"/>
      <c r="L193" s="3"/>
      <c r="M193" s="73">
        <v>68</v>
      </c>
      <c r="N193" s="53">
        <v>68</v>
      </c>
      <c r="O193" s="5"/>
      <c r="P193" s="3"/>
      <c r="Q193" s="3"/>
      <c r="R193" s="3"/>
      <c r="S193" s="89"/>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c r="CL193" s="43"/>
      <c r="CM193" s="43"/>
      <c r="CN193" s="43"/>
      <c r="CO193" s="43"/>
      <c r="CP193" s="43"/>
      <c r="CQ193" s="43"/>
      <c r="CR193" s="43"/>
      <c r="CS193" s="43"/>
      <c r="CT193" s="43"/>
      <c r="CU193" s="43"/>
      <c r="CV193" s="43"/>
      <c r="CW193" s="43"/>
      <c r="CX193" s="43"/>
      <c r="CY193" s="43"/>
      <c r="CZ193" s="43"/>
      <c r="DA193" s="43"/>
      <c r="DB193" s="43"/>
      <c r="DC193" s="43"/>
      <c r="DD193" s="43"/>
      <c r="DE193" s="43"/>
      <c r="DF193" s="43"/>
      <c r="DG193" s="43"/>
      <c r="DH193" s="43"/>
      <c r="DI193" s="43"/>
      <c r="DJ193" s="43"/>
      <c r="DK193" s="43"/>
      <c r="DL193" s="43"/>
      <c r="DM193" s="43"/>
      <c r="DN193" s="43"/>
      <c r="DO193" s="43"/>
      <c r="DP193" s="43"/>
      <c r="DQ193" s="43"/>
      <c r="DR193" s="43"/>
      <c r="DS193" s="43"/>
      <c r="DT193" s="43"/>
      <c r="DU193" s="43"/>
      <c r="DV193" s="43"/>
      <c r="DW193" s="43"/>
      <c r="DX193" s="43"/>
      <c r="DY193" s="43"/>
      <c r="DZ193" s="43"/>
      <c r="EA193" s="43"/>
      <c r="EB193" s="43"/>
      <c r="EC193" s="43"/>
      <c r="ED193" s="43"/>
      <c r="EE193" s="43"/>
      <c r="EF193" s="43"/>
      <c r="EG193" s="43"/>
      <c r="EH193" s="43"/>
      <c r="EI193" s="43"/>
      <c r="EJ193" s="43"/>
      <c r="EK193" s="43"/>
      <c r="EL193" s="43"/>
      <c r="EM193" s="43"/>
      <c r="EN193" s="43"/>
      <c r="EO193" s="43"/>
      <c r="EP193" s="43"/>
      <c r="EQ193" s="43"/>
      <c r="ER193" s="43"/>
      <c r="ES193" s="43"/>
      <c r="ET193" s="43"/>
      <c r="EU193" s="43"/>
      <c r="EV193" s="43"/>
      <c r="EW193" s="43"/>
      <c r="EX193" s="43"/>
      <c r="EY193" s="43"/>
      <c r="EZ193" s="43"/>
      <c r="FA193" s="43"/>
      <c r="FB193" s="43"/>
      <c r="FC193" s="43"/>
      <c r="FD193" s="43"/>
      <c r="FE193" s="43"/>
      <c r="FF193" s="43"/>
      <c r="FG193" s="43"/>
      <c r="FH193" s="43"/>
      <c r="FI193" s="43"/>
      <c r="FJ193" s="43"/>
      <c r="FK193" s="43"/>
      <c r="FL193" s="43"/>
      <c r="FM193" s="43"/>
      <c r="FN193" s="43"/>
      <c r="FO193" s="43"/>
      <c r="FP193" s="43"/>
      <c r="FQ193" s="43"/>
      <c r="FR193" s="43"/>
      <c r="FS193" s="43"/>
      <c r="FT193" s="43"/>
      <c r="FU193" s="43"/>
      <c r="FV193" s="43"/>
      <c r="FW193" s="43"/>
      <c r="FX193" s="43"/>
      <c r="FY193" s="43"/>
      <c r="FZ193" s="43"/>
      <c r="GA193" s="43"/>
      <c r="GB193" s="43"/>
      <c r="GC193" s="43"/>
      <c r="GD193" s="43"/>
      <c r="GE193" s="43"/>
      <c r="GF193" s="43"/>
      <c r="GG193" s="43"/>
      <c r="GH193" s="43"/>
      <c r="GI193" s="43"/>
      <c r="GJ193" s="43"/>
      <c r="GK193" s="43"/>
      <c r="GL193" s="43"/>
      <c r="GM193" s="43"/>
      <c r="GN193" s="43"/>
      <c r="GO193" s="43"/>
      <c r="GP193" s="43"/>
      <c r="GQ193" s="43"/>
      <c r="GR193" s="43"/>
      <c r="GS193" s="43"/>
      <c r="GT193" s="43"/>
      <c r="GU193" s="43"/>
      <c r="GV193" s="43"/>
      <c r="GW193" s="43"/>
      <c r="GX193" s="43"/>
      <c r="GY193" s="43"/>
      <c r="GZ193" s="43"/>
      <c r="HA193" s="43"/>
      <c r="HB193" s="43"/>
      <c r="HC193" s="43"/>
      <c r="HD193" s="43"/>
      <c r="HE193" s="43"/>
      <c r="HF193" s="43"/>
      <c r="HG193" s="43"/>
      <c r="HH193" s="43"/>
      <c r="HI193" s="43"/>
      <c r="HJ193" s="43"/>
      <c r="HK193" s="43"/>
      <c r="HL193" s="43"/>
      <c r="HM193" s="43"/>
      <c r="HN193" s="43"/>
      <c r="HO193" s="43"/>
      <c r="HP193" s="43"/>
      <c r="HQ193" s="43"/>
      <c r="HR193" s="43"/>
      <c r="HS193" s="43"/>
      <c r="HT193" s="43"/>
      <c r="HU193" s="43"/>
      <c r="HV193" s="43"/>
      <c r="HW193" s="43"/>
      <c r="HX193" s="43"/>
      <c r="HY193" s="43"/>
      <c r="HZ193" s="43"/>
      <c r="IA193" s="43"/>
      <c r="IB193" s="43"/>
      <c r="IC193" s="43"/>
      <c r="ID193" s="43"/>
      <c r="IE193" s="43"/>
      <c r="IF193" s="43"/>
      <c r="IG193" s="43"/>
      <c r="IH193" s="43"/>
      <c r="II193" s="43"/>
      <c r="IJ193" s="43"/>
      <c r="IK193" s="43"/>
      <c r="IL193" s="43"/>
      <c r="IM193" s="43"/>
      <c r="IN193" s="43"/>
      <c r="IO193" s="43"/>
      <c r="IP193" s="43"/>
      <c r="IQ193" s="43"/>
      <c r="IR193" s="43"/>
      <c r="IS193" s="43"/>
      <c r="IT193" s="43"/>
      <c r="IU193" s="43"/>
      <c r="IV193" s="43"/>
    </row>
    <row r="194" spans="1:256" ht="15.75">
      <c r="A194" s="70">
        <v>9</v>
      </c>
      <c r="B194" s="71" t="s">
        <v>127</v>
      </c>
      <c r="C194" s="72">
        <f>C195</f>
        <v>56</v>
      </c>
      <c r="D194" s="72">
        <f t="shared" si="59"/>
        <v>0</v>
      </c>
      <c r="E194" s="72">
        <f t="shared" si="59"/>
        <v>0</v>
      </c>
      <c r="F194" s="72">
        <f t="shared" si="59"/>
        <v>0</v>
      </c>
      <c r="G194" s="72">
        <f t="shared" si="59"/>
        <v>0</v>
      </c>
      <c r="H194" s="72">
        <f t="shared" si="59"/>
        <v>0</v>
      </c>
      <c r="I194" s="72">
        <f t="shared" si="59"/>
        <v>0</v>
      </c>
      <c r="J194" s="72">
        <f t="shared" si="59"/>
        <v>0</v>
      </c>
      <c r="K194" s="72">
        <f t="shared" si="59"/>
        <v>0</v>
      </c>
      <c r="L194" s="72">
        <f t="shared" si="59"/>
        <v>0</v>
      </c>
      <c r="M194" s="72">
        <f t="shared" si="59"/>
        <v>56</v>
      </c>
      <c r="N194" s="72">
        <f t="shared" si="59"/>
        <v>56</v>
      </c>
      <c r="O194" s="72">
        <f t="shared" si="59"/>
        <v>0</v>
      </c>
      <c r="P194" s="72">
        <f t="shared" si="59"/>
        <v>0</v>
      </c>
      <c r="Q194" s="72">
        <f t="shared" si="59"/>
        <v>0</v>
      </c>
      <c r="R194" s="72">
        <f t="shared" si="59"/>
        <v>0</v>
      </c>
      <c r="S194" s="89"/>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c r="FO194" s="67"/>
      <c r="FP194" s="67"/>
      <c r="FQ194" s="67"/>
      <c r="FR194" s="67"/>
      <c r="FS194" s="67"/>
      <c r="FT194" s="67"/>
      <c r="FU194" s="67"/>
      <c r="FV194" s="67"/>
      <c r="FW194" s="67"/>
      <c r="FX194" s="67"/>
      <c r="FY194" s="67"/>
      <c r="FZ194" s="67"/>
      <c r="GA194" s="67"/>
      <c r="GB194" s="67"/>
      <c r="GC194" s="67"/>
      <c r="GD194" s="67"/>
      <c r="GE194" s="67"/>
      <c r="GF194" s="67"/>
      <c r="GG194" s="67"/>
      <c r="GH194" s="67"/>
      <c r="GI194" s="67"/>
      <c r="GJ194" s="67"/>
      <c r="GK194" s="67"/>
      <c r="GL194" s="67"/>
      <c r="GM194" s="67"/>
      <c r="GN194" s="67"/>
      <c r="GO194" s="67"/>
      <c r="GP194" s="67"/>
      <c r="GQ194" s="67"/>
      <c r="GR194" s="67"/>
      <c r="GS194" s="67"/>
      <c r="GT194" s="67"/>
      <c r="GU194" s="67"/>
      <c r="GV194" s="67"/>
      <c r="GW194" s="67"/>
      <c r="GX194" s="67"/>
      <c r="GY194" s="67"/>
      <c r="GZ194" s="67"/>
      <c r="HA194" s="67"/>
      <c r="HB194" s="67"/>
      <c r="HC194" s="67"/>
      <c r="HD194" s="67"/>
      <c r="HE194" s="67"/>
      <c r="HF194" s="67"/>
      <c r="HG194" s="67"/>
      <c r="HH194" s="67"/>
      <c r="HI194" s="67"/>
      <c r="HJ194" s="67"/>
      <c r="HK194" s="67"/>
      <c r="HL194" s="67"/>
      <c r="HM194" s="67"/>
      <c r="HN194" s="67"/>
      <c r="HO194" s="67"/>
      <c r="HP194" s="67"/>
      <c r="HQ194" s="67"/>
      <c r="HR194" s="67"/>
      <c r="HS194" s="67"/>
      <c r="HT194" s="67"/>
      <c r="HU194" s="67"/>
      <c r="HV194" s="67"/>
      <c r="HW194" s="67"/>
      <c r="HX194" s="67"/>
      <c r="HY194" s="67"/>
      <c r="HZ194" s="67"/>
      <c r="IA194" s="67"/>
      <c r="IB194" s="67"/>
      <c r="IC194" s="67"/>
      <c r="ID194" s="67"/>
      <c r="IE194" s="67"/>
      <c r="IF194" s="67"/>
      <c r="IG194" s="67"/>
      <c r="IH194" s="67"/>
      <c r="II194" s="67"/>
      <c r="IJ194" s="67"/>
      <c r="IK194" s="67"/>
      <c r="IL194" s="67"/>
      <c r="IM194" s="67"/>
      <c r="IN194" s="67"/>
      <c r="IO194" s="67"/>
      <c r="IP194" s="67"/>
      <c r="IQ194" s="67"/>
      <c r="IR194" s="67"/>
      <c r="IS194" s="67"/>
      <c r="IT194" s="67"/>
      <c r="IU194" s="67"/>
      <c r="IV194" s="67"/>
    </row>
    <row r="195" spans="1:256" ht="15">
      <c r="A195" s="54"/>
      <c r="B195" s="2" t="s">
        <v>141</v>
      </c>
      <c r="C195" s="6">
        <f>SUM(D195:M195)+SUM(P195:R195)</f>
        <v>56</v>
      </c>
      <c r="D195" s="3"/>
      <c r="E195" s="3"/>
      <c r="F195" s="3"/>
      <c r="G195" s="3"/>
      <c r="H195" s="3"/>
      <c r="I195" s="3"/>
      <c r="J195" s="3"/>
      <c r="K195" s="3"/>
      <c r="L195" s="3"/>
      <c r="M195" s="3">
        <v>56</v>
      </c>
      <c r="N195" s="53">
        <v>56</v>
      </c>
      <c r="O195" s="5"/>
      <c r="P195" s="3"/>
      <c r="Q195" s="3"/>
      <c r="R195" s="3"/>
      <c r="S195" s="89"/>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c r="CF195" s="43"/>
      <c r="CG195" s="43"/>
      <c r="CH195" s="43"/>
      <c r="CI195" s="43"/>
      <c r="CJ195" s="43"/>
      <c r="CK195" s="43"/>
      <c r="CL195" s="43"/>
      <c r="CM195" s="43"/>
      <c r="CN195" s="43"/>
      <c r="CO195" s="43"/>
      <c r="CP195" s="43"/>
      <c r="CQ195" s="43"/>
      <c r="CR195" s="43"/>
      <c r="CS195" s="43"/>
      <c r="CT195" s="43"/>
      <c r="CU195" s="43"/>
      <c r="CV195" s="43"/>
      <c r="CW195" s="43"/>
      <c r="CX195" s="43"/>
      <c r="CY195" s="43"/>
      <c r="CZ195" s="43"/>
      <c r="DA195" s="43"/>
      <c r="DB195" s="43"/>
      <c r="DC195" s="43"/>
      <c r="DD195" s="43"/>
      <c r="DE195" s="43"/>
      <c r="DF195" s="43"/>
      <c r="DG195" s="43"/>
      <c r="DH195" s="43"/>
      <c r="DI195" s="43"/>
      <c r="DJ195" s="43"/>
      <c r="DK195" s="43"/>
      <c r="DL195" s="43"/>
      <c r="DM195" s="43"/>
      <c r="DN195" s="43"/>
      <c r="DO195" s="43"/>
      <c r="DP195" s="43"/>
      <c r="DQ195" s="43"/>
      <c r="DR195" s="43"/>
      <c r="DS195" s="43"/>
      <c r="DT195" s="43"/>
      <c r="DU195" s="43"/>
      <c r="DV195" s="43"/>
      <c r="DW195" s="43"/>
      <c r="DX195" s="43"/>
      <c r="DY195" s="43"/>
      <c r="DZ195" s="43"/>
      <c r="EA195" s="43"/>
      <c r="EB195" s="43"/>
      <c r="EC195" s="43"/>
      <c r="ED195" s="43"/>
      <c r="EE195" s="43"/>
      <c r="EF195" s="43"/>
      <c r="EG195" s="43"/>
      <c r="EH195" s="43"/>
      <c r="EI195" s="43"/>
      <c r="EJ195" s="43"/>
      <c r="EK195" s="43"/>
      <c r="EL195" s="43"/>
      <c r="EM195" s="43"/>
      <c r="EN195" s="43"/>
      <c r="EO195" s="43"/>
      <c r="EP195" s="43"/>
      <c r="EQ195" s="43"/>
      <c r="ER195" s="43"/>
      <c r="ES195" s="43"/>
      <c r="ET195" s="43"/>
      <c r="EU195" s="43"/>
      <c r="EV195" s="43"/>
      <c r="EW195" s="43"/>
      <c r="EX195" s="43"/>
      <c r="EY195" s="43"/>
      <c r="EZ195" s="43"/>
      <c r="FA195" s="43"/>
      <c r="FB195" s="43"/>
      <c r="FC195" s="43"/>
      <c r="FD195" s="43"/>
      <c r="FE195" s="43"/>
      <c r="FF195" s="43"/>
      <c r="FG195" s="43"/>
      <c r="FH195" s="43"/>
      <c r="FI195" s="43"/>
      <c r="FJ195" s="43"/>
      <c r="FK195" s="43"/>
      <c r="FL195" s="43"/>
      <c r="FM195" s="43"/>
      <c r="FN195" s="43"/>
      <c r="FO195" s="43"/>
      <c r="FP195" s="43"/>
      <c r="FQ195" s="43"/>
      <c r="FR195" s="43"/>
      <c r="FS195" s="43"/>
      <c r="FT195" s="43"/>
      <c r="FU195" s="43"/>
      <c r="FV195" s="43"/>
      <c r="FW195" s="43"/>
      <c r="FX195" s="43"/>
      <c r="FY195" s="43"/>
      <c r="FZ195" s="43"/>
      <c r="GA195" s="43"/>
      <c r="GB195" s="43"/>
      <c r="GC195" s="43"/>
      <c r="GD195" s="43"/>
      <c r="GE195" s="43"/>
      <c r="GF195" s="43"/>
      <c r="GG195" s="43"/>
      <c r="GH195" s="43"/>
      <c r="GI195" s="43"/>
      <c r="GJ195" s="43"/>
      <c r="GK195" s="43"/>
      <c r="GL195" s="43"/>
      <c r="GM195" s="43"/>
      <c r="GN195" s="43"/>
      <c r="GO195" s="43"/>
      <c r="GP195" s="43"/>
      <c r="GQ195" s="43"/>
      <c r="GR195" s="43"/>
      <c r="GS195" s="43"/>
      <c r="GT195" s="43"/>
      <c r="GU195" s="43"/>
      <c r="GV195" s="43"/>
      <c r="GW195" s="43"/>
      <c r="GX195" s="43"/>
      <c r="GY195" s="43"/>
      <c r="GZ195" s="43"/>
      <c r="HA195" s="43"/>
      <c r="HB195" s="43"/>
      <c r="HC195" s="43"/>
      <c r="HD195" s="43"/>
      <c r="HE195" s="43"/>
      <c r="HF195" s="43"/>
      <c r="HG195" s="43"/>
      <c r="HH195" s="43"/>
      <c r="HI195" s="43"/>
      <c r="HJ195" s="43"/>
      <c r="HK195" s="43"/>
      <c r="HL195" s="43"/>
      <c r="HM195" s="43"/>
      <c r="HN195" s="43"/>
      <c r="HO195" s="43"/>
      <c r="HP195" s="43"/>
      <c r="HQ195" s="43"/>
      <c r="HR195" s="43"/>
      <c r="HS195" s="43"/>
      <c r="HT195" s="43"/>
      <c r="HU195" s="43"/>
      <c r="HV195" s="43"/>
      <c r="HW195" s="43"/>
      <c r="HX195" s="43"/>
      <c r="HY195" s="43"/>
      <c r="HZ195" s="43"/>
      <c r="IA195" s="43"/>
      <c r="IB195" s="43"/>
      <c r="IC195" s="43"/>
      <c r="ID195" s="43"/>
      <c r="IE195" s="43"/>
      <c r="IF195" s="43"/>
      <c r="IG195" s="43"/>
      <c r="IH195" s="43"/>
      <c r="II195" s="43"/>
      <c r="IJ195" s="43"/>
      <c r="IK195" s="43"/>
      <c r="IL195" s="43"/>
      <c r="IM195" s="43"/>
      <c r="IN195" s="43"/>
      <c r="IO195" s="43"/>
      <c r="IP195" s="43"/>
      <c r="IQ195" s="43"/>
      <c r="IR195" s="43"/>
      <c r="IS195" s="43"/>
      <c r="IT195" s="43"/>
      <c r="IU195" s="43"/>
      <c r="IV195" s="43"/>
    </row>
    <row r="196" spans="1:256" ht="15.75">
      <c r="A196" s="70">
        <v>10</v>
      </c>
      <c r="B196" s="71" t="s">
        <v>61</v>
      </c>
      <c r="C196" s="72">
        <f>C197</f>
        <v>54</v>
      </c>
      <c r="D196" s="72">
        <f aca="true" t="shared" si="60" ref="D196:R196">D197</f>
        <v>0</v>
      </c>
      <c r="E196" s="72">
        <f t="shared" si="60"/>
        <v>0</v>
      </c>
      <c r="F196" s="72">
        <f t="shared" si="60"/>
        <v>0</v>
      </c>
      <c r="G196" s="72">
        <f t="shared" si="60"/>
        <v>0</v>
      </c>
      <c r="H196" s="72">
        <f t="shared" si="60"/>
        <v>0</v>
      </c>
      <c r="I196" s="72">
        <f t="shared" si="60"/>
        <v>0</v>
      </c>
      <c r="J196" s="72">
        <f t="shared" si="60"/>
        <v>0</v>
      </c>
      <c r="K196" s="72">
        <f t="shared" si="60"/>
        <v>0</v>
      </c>
      <c r="L196" s="72">
        <f t="shared" si="60"/>
        <v>0</v>
      </c>
      <c r="M196" s="72">
        <f t="shared" si="60"/>
        <v>54</v>
      </c>
      <c r="N196" s="72">
        <f t="shared" si="60"/>
        <v>54</v>
      </c>
      <c r="O196" s="72">
        <f t="shared" si="60"/>
        <v>0</v>
      </c>
      <c r="P196" s="72">
        <f t="shared" si="60"/>
        <v>0</v>
      </c>
      <c r="Q196" s="72">
        <f t="shared" si="60"/>
        <v>0</v>
      </c>
      <c r="R196" s="72">
        <f t="shared" si="60"/>
        <v>0</v>
      </c>
      <c r="S196" s="89"/>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c r="FO196" s="67"/>
      <c r="FP196" s="67"/>
      <c r="FQ196" s="67"/>
      <c r="FR196" s="67"/>
      <c r="FS196" s="67"/>
      <c r="FT196" s="67"/>
      <c r="FU196" s="67"/>
      <c r="FV196" s="67"/>
      <c r="FW196" s="67"/>
      <c r="FX196" s="67"/>
      <c r="FY196" s="67"/>
      <c r="FZ196" s="67"/>
      <c r="GA196" s="67"/>
      <c r="GB196" s="67"/>
      <c r="GC196" s="67"/>
      <c r="GD196" s="67"/>
      <c r="GE196" s="67"/>
      <c r="GF196" s="67"/>
      <c r="GG196" s="67"/>
      <c r="GH196" s="67"/>
      <c r="GI196" s="67"/>
      <c r="GJ196" s="67"/>
      <c r="GK196" s="67"/>
      <c r="GL196" s="67"/>
      <c r="GM196" s="67"/>
      <c r="GN196" s="67"/>
      <c r="GO196" s="67"/>
      <c r="GP196" s="67"/>
      <c r="GQ196" s="67"/>
      <c r="GR196" s="67"/>
      <c r="GS196" s="67"/>
      <c r="GT196" s="67"/>
      <c r="GU196" s="67"/>
      <c r="GV196" s="67"/>
      <c r="GW196" s="67"/>
      <c r="GX196" s="67"/>
      <c r="GY196" s="67"/>
      <c r="GZ196" s="67"/>
      <c r="HA196" s="67"/>
      <c r="HB196" s="67"/>
      <c r="HC196" s="67"/>
      <c r="HD196" s="67"/>
      <c r="HE196" s="67"/>
      <c r="HF196" s="67"/>
      <c r="HG196" s="67"/>
      <c r="HH196" s="67"/>
      <c r="HI196" s="67"/>
      <c r="HJ196" s="67"/>
      <c r="HK196" s="67"/>
      <c r="HL196" s="67"/>
      <c r="HM196" s="67"/>
      <c r="HN196" s="67"/>
      <c r="HO196" s="67"/>
      <c r="HP196" s="67"/>
      <c r="HQ196" s="67"/>
      <c r="HR196" s="67"/>
      <c r="HS196" s="67"/>
      <c r="HT196" s="67"/>
      <c r="HU196" s="67"/>
      <c r="HV196" s="67"/>
      <c r="HW196" s="67"/>
      <c r="HX196" s="67"/>
      <c r="HY196" s="67"/>
      <c r="HZ196" s="67"/>
      <c r="IA196" s="67"/>
      <c r="IB196" s="67"/>
      <c r="IC196" s="67"/>
      <c r="ID196" s="67"/>
      <c r="IE196" s="67"/>
      <c r="IF196" s="67"/>
      <c r="IG196" s="67"/>
      <c r="IH196" s="67"/>
      <c r="II196" s="67"/>
      <c r="IJ196" s="67"/>
      <c r="IK196" s="67"/>
      <c r="IL196" s="67"/>
      <c r="IM196" s="67"/>
      <c r="IN196" s="67"/>
      <c r="IO196" s="67"/>
      <c r="IP196" s="67"/>
      <c r="IQ196" s="67"/>
      <c r="IR196" s="67"/>
      <c r="IS196" s="67"/>
      <c r="IT196" s="67"/>
      <c r="IU196" s="67"/>
      <c r="IV196" s="67"/>
    </row>
    <row r="197" spans="1:256" ht="15">
      <c r="A197" s="54"/>
      <c r="B197" s="60" t="s">
        <v>141</v>
      </c>
      <c r="C197" s="6">
        <f>SUM(D197:M197)+SUM(P197:R197)</f>
        <v>54</v>
      </c>
      <c r="D197" s="3"/>
      <c r="E197" s="3"/>
      <c r="F197" s="3"/>
      <c r="G197" s="3"/>
      <c r="H197" s="3"/>
      <c r="I197" s="3"/>
      <c r="J197" s="3"/>
      <c r="K197" s="3"/>
      <c r="L197" s="3"/>
      <c r="M197" s="3">
        <v>54</v>
      </c>
      <c r="N197" s="5">
        <v>54</v>
      </c>
      <c r="O197" s="3"/>
      <c r="P197" s="3"/>
      <c r="Q197" s="3"/>
      <c r="R197" s="3"/>
      <c r="S197" s="89"/>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c r="CF197" s="43"/>
      <c r="CG197" s="43"/>
      <c r="CH197" s="43"/>
      <c r="CI197" s="43"/>
      <c r="CJ197" s="43"/>
      <c r="CK197" s="43"/>
      <c r="CL197" s="43"/>
      <c r="CM197" s="43"/>
      <c r="CN197" s="43"/>
      <c r="CO197" s="43"/>
      <c r="CP197" s="43"/>
      <c r="CQ197" s="43"/>
      <c r="CR197" s="43"/>
      <c r="CS197" s="43"/>
      <c r="CT197" s="43"/>
      <c r="CU197" s="43"/>
      <c r="CV197" s="43"/>
      <c r="CW197" s="43"/>
      <c r="CX197" s="43"/>
      <c r="CY197" s="43"/>
      <c r="CZ197" s="43"/>
      <c r="DA197" s="43"/>
      <c r="DB197" s="43"/>
      <c r="DC197" s="43"/>
      <c r="DD197" s="43"/>
      <c r="DE197" s="43"/>
      <c r="DF197" s="43"/>
      <c r="DG197" s="43"/>
      <c r="DH197" s="43"/>
      <c r="DI197" s="43"/>
      <c r="DJ197" s="43"/>
      <c r="DK197" s="43"/>
      <c r="DL197" s="43"/>
      <c r="DM197" s="43"/>
      <c r="DN197" s="43"/>
      <c r="DO197" s="43"/>
      <c r="DP197" s="43"/>
      <c r="DQ197" s="43"/>
      <c r="DR197" s="43"/>
      <c r="DS197" s="43"/>
      <c r="DT197" s="43"/>
      <c r="DU197" s="43"/>
      <c r="DV197" s="43"/>
      <c r="DW197" s="43"/>
      <c r="DX197" s="43"/>
      <c r="DY197" s="43"/>
      <c r="DZ197" s="43"/>
      <c r="EA197" s="43"/>
      <c r="EB197" s="43"/>
      <c r="EC197" s="43"/>
      <c r="ED197" s="43"/>
      <c r="EE197" s="43"/>
      <c r="EF197" s="43"/>
      <c r="EG197" s="43"/>
      <c r="EH197" s="43"/>
      <c r="EI197" s="43"/>
      <c r="EJ197" s="43"/>
      <c r="EK197" s="43"/>
      <c r="EL197" s="43"/>
      <c r="EM197" s="43"/>
      <c r="EN197" s="43"/>
      <c r="EO197" s="43"/>
      <c r="EP197" s="43"/>
      <c r="EQ197" s="43"/>
      <c r="ER197" s="43"/>
      <c r="ES197" s="43"/>
      <c r="ET197" s="43"/>
      <c r="EU197" s="43"/>
      <c r="EV197" s="43"/>
      <c r="EW197" s="43"/>
      <c r="EX197" s="43"/>
      <c r="EY197" s="43"/>
      <c r="EZ197" s="43"/>
      <c r="FA197" s="43"/>
      <c r="FB197" s="43"/>
      <c r="FC197" s="43"/>
      <c r="FD197" s="43"/>
      <c r="FE197" s="43"/>
      <c r="FF197" s="43"/>
      <c r="FG197" s="43"/>
      <c r="FH197" s="43"/>
      <c r="FI197" s="43"/>
      <c r="FJ197" s="43"/>
      <c r="FK197" s="43"/>
      <c r="FL197" s="43"/>
      <c r="FM197" s="43"/>
      <c r="FN197" s="43"/>
      <c r="FO197" s="43"/>
      <c r="FP197" s="43"/>
      <c r="FQ197" s="43"/>
      <c r="FR197" s="43"/>
      <c r="FS197" s="43"/>
      <c r="FT197" s="43"/>
      <c r="FU197" s="43"/>
      <c r="FV197" s="43"/>
      <c r="FW197" s="43"/>
      <c r="FX197" s="43"/>
      <c r="FY197" s="43"/>
      <c r="FZ197" s="43"/>
      <c r="GA197" s="43"/>
      <c r="GB197" s="43"/>
      <c r="GC197" s="43"/>
      <c r="GD197" s="43"/>
      <c r="GE197" s="43"/>
      <c r="GF197" s="43"/>
      <c r="GG197" s="43"/>
      <c r="GH197" s="43"/>
      <c r="GI197" s="43"/>
      <c r="GJ197" s="43"/>
      <c r="GK197" s="43"/>
      <c r="GL197" s="43"/>
      <c r="GM197" s="43"/>
      <c r="GN197" s="43"/>
      <c r="GO197" s="43"/>
      <c r="GP197" s="43"/>
      <c r="GQ197" s="43"/>
      <c r="GR197" s="43"/>
      <c r="GS197" s="43"/>
      <c r="GT197" s="43"/>
      <c r="GU197" s="43"/>
      <c r="GV197" s="43"/>
      <c r="GW197" s="43"/>
      <c r="GX197" s="43"/>
      <c r="GY197" s="43"/>
      <c r="GZ197" s="43"/>
      <c r="HA197" s="43"/>
      <c r="HB197" s="43"/>
      <c r="HC197" s="43"/>
      <c r="HD197" s="43"/>
      <c r="HE197" s="43"/>
      <c r="HF197" s="43"/>
      <c r="HG197" s="43"/>
      <c r="HH197" s="43"/>
      <c r="HI197" s="43"/>
      <c r="HJ197" s="43"/>
      <c r="HK197" s="43"/>
      <c r="HL197" s="43"/>
      <c r="HM197" s="43"/>
      <c r="HN197" s="43"/>
      <c r="HO197" s="43"/>
      <c r="HP197" s="43"/>
      <c r="HQ197" s="43"/>
      <c r="HR197" s="43"/>
      <c r="HS197" s="43"/>
      <c r="HT197" s="43"/>
      <c r="HU197" s="43"/>
      <c r="HV197" s="43"/>
      <c r="HW197" s="43"/>
      <c r="HX197" s="43"/>
      <c r="HY197" s="43"/>
      <c r="HZ197" s="43"/>
      <c r="IA197" s="43"/>
      <c r="IB197" s="43"/>
      <c r="IC197" s="43"/>
      <c r="ID197" s="43"/>
      <c r="IE197" s="43"/>
      <c r="IF197" s="43"/>
      <c r="IG197" s="43"/>
      <c r="IH197" s="43"/>
      <c r="II197" s="43"/>
      <c r="IJ197" s="43"/>
      <c r="IK197" s="43"/>
      <c r="IL197" s="43"/>
      <c r="IM197" s="43"/>
      <c r="IN197" s="43"/>
      <c r="IO197" s="43"/>
      <c r="IP197" s="43"/>
      <c r="IQ197" s="43"/>
      <c r="IR197" s="43"/>
      <c r="IS197" s="43"/>
      <c r="IT197" s="43"/>
      <c r="IU197" s="43"/>
      <c r="IV197" s="43"/>
    </row>
    <row r="198" spans="1:256" ht="15.75">
      <c r="A198" s="70">
        <v>11</v>
      </c>
      <c r="B198" s="71" t="s">
        <v>171</v>
      </c>
      <c r="C198" s="72">
        <f>C199</f>
        <v>33</v>
      </c>
      <c r="D198" s="72">
        <f aca="true" t="shared" si="61" ref="D198:R198">D199</f>
        <v>0</v>
      </c>
      <c r="E198" s="72">
        <f t="shared" si="61"/>
        <v>0</v>
      </c>
      <c r="F198" s="72">
        <f t="shared" si="61"/>
        <v>0</v>
      </c>
      <c r="G198" s="72">
        <f t="shared" si="61"/>
        <v>0</v>
      </c>
      <c r="H198" s="72">
        <f t="shared" si="61"/>
        <v>0</v>
      </c>
      <c r="I198" s="72">
        <f t="shared" si="61"/>
        <v>0</v>
      </c>
      <c r="J198" s="72">
        <f t="shared" si="61"/>
        <v>0</v>
      </c>
      <c r="K198" s="72">
        <f t="shared" si="61"/>
        <v>0</v>
      </c>
      <c r="L198" s="72">
        <f t="shared" si="61"/>
        <v>0</v>
      </c>
      <c r="M198" s="72">
        <f t="shared" si="61"/>
        <v>33</v>
      </c>
      <c r="N198" s="72">
        <f t="shared" si="61"/>
        <v>33</v>
      </c>
      <c r="O198" s="72">
        <f t="shared" si="61"/>
        <v>0</v>
      </c>
      <c r="P198" s="72">
        <f t="shared" si="61"/>
        <v>0</v>
      </c>
      <c r="Q198" s="72">
        <f t="shared" si="61"/>
        <v>0</v>
      </c>
      <c r="R198" s="72">
        <f t="shared" si="61"/>
        <v>0</v>
      </c>
      <c r="S198" s="89"/>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c r="FO198" s="67"/>
      <c r="FP198" s="67"/>
      <c r="FQ198" s="67"/>
      <c r="FR198" s="67"/>
      <c r="FS198" s="67"/>
      <c r="FT198" s="67"/>
      <c r="FU198" s="67"/>
      <c r="FV198" s="67"/>
      <c r="FW198" s="67"/>
      <c r="FX198" s="67"/>
      <c r="FY198" s="67"/>
      <c r="FZ198" s="67"/>
      <c r="GA198" s="67"/>
      <c r="GB198" s="67"/>
      <c r="GC198" s="67"/>
      <c r="GD198" s="67"/>
      <c r="GE198" s="67"/>
      <c r="GF198" s="67"/>
      <c r="GG198" s="67"/>
      <c r="GH198" s="67"/>
      <c r="GI198" s="67"/>
      <c r="GJ198" s="67"/>
      <c r="GK198" s="67"/>
      <c r="GL198" s="67"/>
      <c r="GM198" s="67"/>
      <c r="GN198" s="67"/>
      <c r="GO198" s="67"/>
      <c r="GP198" s="67"/>
      <c r="GQ198" s="67"/>
      <c r="GR198" s="67"/>
      <c r="GS198" s="67"/>
      <c r="GT198" s="67"/>
      <c r="GU198" s="67"/>
      <c r="GV198" s="67"/>
      <c r="GW198" s="67"/>
      <c r="GX198" s="67"/>
      <c r="GY198" s="67"/>
      <c r="GZ198" s="67"/>
      <c r="HA198" s="67"/>
      <c r="HB198" s="67"/>
      <c r="HC198" s="67"/>
      <c r="HD198" s="67"/>
      <c r="HE198" s="67"/>
      <c r="HF198" s="67"/>
      <c r="HG198" s="67"/>
      <c r="HH198" s="67"/>
      <c r="HI198" s="67"/>
      <c r="HJ198" s="67"/>
      <c r="HK198" s="67"/>
      <c r="HL198" s="67"/>
      <c r="HM198" s="67"/>
      <c r="HN198" s="67"/>
      <c r="HO198" s="67"/>
      <c r="HP198" s="67"/>
      <c r="HQ198" s="67"/>
      <c r="HR198" s="67"/>
      <c r="HS198" s="67"/>
      <c r="HT198" s="67"/>
      <c r="HU198" s="67"/>
      <c r="HV198" s="67"/>
      <c r="HW198" s="67"/>
      <c r="HX198" s="67"/>
      <c r="HY198" s="67"/>
      <c r="HZ198" s="67"/>
      <c r="IA198" s="67"/>
      <c r="IB198" s="67"/>
      <c r="IC198" s="67"/>
      <c r="ID198" s="67"/>
      <c r="IE198" s="67"/>
      <c r="IF198" s="67"/>
      <c r="IG198" s="67"/>
      <c r="IH198" s="67"/>
      <c r="II198" s="67"/>
      <c r="IJ198" s="67"/>
      <c r="IK198" s="67"/>
      <c r="IL198" s="67"/>
      <c r="IM198" s="67"/>
      <c r="IN198" s="67"/>
      <c r="IO198" s="67"/>
      <c r="IP198" s="67"/>
      <c r="IQ198" s="67"/>
      <c r="IR198" s="67"/>
      <c r="IS198" s="67"/>
      <c r="IT198" s="67"/>
      <c r="IU198" s="67"/>
      <c r="IV198" s="67"/>
    </row>
    <row r="199" spans="1:256" ht="15">
      <c r="A199" s="54"/>
      <c r="B199" s="55" t="s">
        <v>141</v>
      </c>
      <c r="C199" s="6">
        <f>SUM(D199:M199)+SUM(P199:R199)</f>
        <v>33</v>
      </c>
      <c r="D199" s="52"/>
      <c r="E199" s="52"/>
      <c r="F199" s="52"/>
      <c r="G199" s="52"/>
      <c r="H199" s="52"/>
      <c r="I199" s="52"/>
      <c r="J199" s="52"/>
      <c r="K199" s="52"/>
      <c r="L199" s="52"/>
      <c r="M199" s="52">
        <v>33</v>
      </c>
      <c r="N199" s="53">
        <v>33</v>
      </c>
      <c r="O199" s="52"/>
      <c r="P199" s="52"/>
      <c r="Q199" s="52"/>
      <c r="R199" s="52"/>
      <c r="S199" s="89"/>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c r="CF199" s="43"/>
      <c r="CG199" s="43"/>
      <c r="CH199" s="43"/>
      <c r="CI199" s="43"/>
      <c r="CJ199" s="43"/>
      <c r="CK199" s="43"/>
      <c r="CL199" s="43"/>
      <c r="CM199" s="43"/>
      <c r="CN199" s="43"/>
      <c r="CO199" s="43"/>
      <c r="CP199" s="43"/>
      <c r="CQ199" s="43"/>
      <c r="CR199" s="43"/>
      <c r="CS199" s="43"/>
      <c r="CT199" s="43"/>
      <c r="CU199" s="43"/>
      <c r="CV199" s="43"/>
      <c r="CW199" s="43"/>
      <c r="CX199" s="43"/>
      <c r="CY199" s="43"/>
      <c r="CZ199" s="43"/>
      <c r="DA199" s="43"/>
      <c r="DB199" s="43"/>
      <c r="DC199" s="43"/>
      <c r="DD199" s="43"/>
      <c r="DE199" s="43"/>
      <c r="DF199" s="43"/>
      <c r="DG199" s="43"/>
      <c r="DH199" s="43"/>
      <c r="DI199" s="43"/>
      <c r="DJ199" s="43"/>
      <c r="DK199" s="43"/>
      <c r="DL199" s="43"/>
      <c r="DM199" s="43"/>
      <c r="DN199" s="43"/>
      <c r="DO199" s="43"/>
      <c r="DP199" s="43"/>
      <c r="DQ199" s="43"/>
      <c r="DR199" s="43"/>
      <c r="DS199" s="43"/>
      <c r="DT199" s="43"/>
      <c r="DU199" s="43"/>
      <c r="DV199" s="43"/>
      <c r="DW199" s="43"/>
      <c r="DX199" s="43"/>
      <c r="DY199" s="43"/>
      <c r="DZ199" s="43"/>
      <c r="EA199" s="43"/>
      <c r="EB199" s="43"/>
      <c r="EC199" s="43"/>
      <c r="ED199" s="43"/>
      <c r="EE199" s="43"/>
      <c r="EF199" s="43"/>
      <c r="EG199" s="43"/>
      <c r="EH199" s="43"/>
      <c r="EI199" s="43"/>
      <c r="EJ199" s="43"/>
      <c r="EK199" s="43"/>
      <c r="EL199" s="43"/>
      <c r="EM199" s="43"/>
      <c r="EN199" s="43"/>
      <c r="EO199" s="43"/>
      <c r="EP199" s="43"/>
      <c r="EQ199" s="43"/>
      <c r="ER199" s="43"/>
      <c r="ES199" s="43"/>
      <c r="ET199" s="43"/>
      <c r="EU199" s="43"/>
      <c r="EV199" s="43"/>
      <c r="EW199" s="43"/>
      <c r="EX199" s="43"/>
      <c r="EY199" s="43"/>
      <c r="EZ199" s="43"/>
      <c r="FA199" s="43"/>
      <c r="FB199" s="43"/>
      <c r="FC199" s="43"/>
      <c r="FD199" s="43"/>
      <c r="FE199" s="43"/>
      <c r="FF199" s="43"/>
      <c r="FG199" s="43"/>
      <c r="FH199" s="43"/>
      <c r="FI199" s="43"/>
      <c r="FJ199" s="43"/>
      <c r="FK199" s="43"/>
      <c r="FL199" s="43"/>
      <c r="FM199" s="43"/>
      <c r="FN199" s="43"/>
      <c r="FO199" s="43"/>
      <c r="FP199" s="43"/>
      <c r="FQ199" s="43"/>
      <c r="FR199" s="43"/>
      <c r="FS199" s="43"/>
      <c r="FT199" s="43"/>
      <c r="FU199" s="43"/>
      <c r="FV199" s="43"/>
      <c r="FW199" s="43"/>
      <c r="FX199" s="43"/>
      <c r="FY199" s="43"/>
      <c r="FZ199" s="43"/>
      <c r="GA199" s="43"/>
      <c r="GB199" s="43"/>
      <c r="GC199" s="43"/>
      <c r="GD199" s="43"/>
      <c r="GE199" s="43"/>
      <c r="GF199" s="43"/>
      <c r="GG199" s="43"/>
      <c r="GH199" s="43"/>
      <c r="GI199" s="43"/>
      <c r="GJ199" s="43"/>
      <c r="GK199" s="43"/>
      <c r="GL199" s="43"/>
      <c r="GM199" s="43"/>
      <c r="GN199" s="43"/>
      <c r="GO199" s="43"/>
      <c r="GP199" s="43"/>
      <c r="GQ199" s="43"/>
      <c r="GR199" s="43"/>
      <c r="GS199" s="43"/>
      <c r="GT199" s="43"/>
      <c r="GU199" s="43"/>
      <c r="GV199" s="43"/>
      <c r="GW199" s="43"/>
      <c r="GX199" s="43"/>
      <c r="GY199" s="43"/>
      <c r="GZ199" s="43"/>
      <c r="HA199" s="43"/>
      <c r="HB199" s="43"/>
      <c r="HC199" s="43"/>
      <c r="HD199" s="43"/>
      <c r="HE199" s="43"/>
      <c r="HF199" s="43"/>
      <c r="HG199" s="43"/>
      <c r="HH199" s="43"/>
      <c r="HI199" s="43"/>
      <c r="HJ199" s="43"/>
      <c r="HK199" s="43"/>
      <c r="HL199" s="43"/>
      <c r="HM199" s="43"/>
      <c r="HN199" s="43"/>
      <c r="HO199" s="43"/>
      <c r="HP199" s="43"/>
      <c r="HQ199" s="43"/>
      <c r="HR199" s="43"/>
      <c r="HS199" s="43"/>
      <c r="HT199" s="43"/>
      <c r="HU199" s="43"/>
      <c r="HV199" s="43"/>
      <c r="HW199" s="43"/>
      <c r="HX199" s="43"/>
      <c r="HY199" s="43"/>
      <c r="HZ199" s="43"/>
      <c r="IA199" s="43"/>
      <c r="IB199" s="43"/>
      <c r="IC199" s="43"/>
      <c r="ID199" s="43"/>
      <c r="IE199" s="43"/>
      <c r="IF199" s="43"/>
      <c r="IG199" s="43"/>
      <c r="IH199" s="43"/>
      <c r="II199" s="43"/>
      <c r="IJ199" s="43"/>
      <c r="IK199" s="43"/>
      <c r="IL199" s="43"/>
      <c r="IM199" s="43"/>
      <c r="IN199" s="43"/>
      <c r="IO199" s="43"/>
      <c r="IP199" s="43"/>
      <c r="IQ199" s="43"/>
      <c r="IR199" s="43"/>
      <c r="IS199" s="43"/>
      <c r="IT199" s="43"/>
      <c r="IU199" s="43"/>
      <c r="IV199" s="43"/>
    </row>
    <row r="200" spans="1:256" ht="15.75">
      <c r="A200" s="70">
        <v>13</v>
      </c>
      <c r="B200" s="71" t="s">
        <v>147</v>
      </c>
      <c r="C200" s="72">
        <f>C201</f>
        <v>0</v>
      </c>
      <c r="D200" s="72">
        <f aca="true" t="shared" si="62" ref="D200:R200">D201</f>
        <v>0</v>
      </c>
      <c r="E200" s="72">
        <f t="shared" si="62"/>
        <v>0</v>
      </c>
      <c r="F200" s="72">
        <f t="shared" si="62"/>
        <v>0</v>
      </c>
      <c r="G200" s="72">
        <f t="shared" si="62"/>
        <v>0</v>
      </c>
      <c r="H200" s="72">
        <f t="shared" si="62"/>
        <v>0</v>
      </c>
      <c r="I200" s="72">
        <f t="shared" si="62"/>
        <v>0</v>
      </c>
      <c r="J200" s="72">
        <f t="shared" si="62"/>
        <v>0</v>
      </c>
      <c r="K200" s="72">
        <f t="shared" si="62"/>
        <v>0</v>
      </c>
      <c r="L200" s="72">
        <f t="shared" si="62"/>
        <v>0</v>
      </c>
      <c r="M200" s="72">
        <f t="shared" si="62"/>
        <v>0</v>
      </c>
      <c r="N200" s="72">
        <f t="shared" si="62"/>
        <v>0</v>
      </c>
      <c r="O200" s="72">
        <f t="shared" si="62"/>
        <v>0</v>
      </c>
      <c r="P200" s="72">
        <f t="shared" si="62"/>
        <v>0</v>
      </c>
      <c r="Q200" s="72">
        <f t="shared" si="62"/>
        <v>0</v>
      </c>
      <c r="R200" s="72">
        <f t="shared" si="62"/>
        <v>0</v>
      </c>
      <c r="S200" s="89"/>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c r="FO200" s="67"/>
      <c r="FP200" s="67"/>
      <c r="FQ200" s="67"/>
      <c r="FR200" s="67"/>
      <c r="FS200" s="67"/>
      <c r="FT200" s="67"/>
      <c r="FU200" s="67"/>
      <c r="FV200" s="67"/>
      <c r="FW200" s="67"/>
      <c r="FX200" s="67"/>
      <c r="FY200" s="67"/>
      <c r="FZ200" s="67"/>
      <c r="GA200" s="67"/>
      <c r="GB200" s="67"/>
      <c r="GC200" s="67"/>
      <c r="GD200" s="67"/>
      <c r="GE200" s="67"/>
      <c r="GF200" s="67"/>
      <c r="GG200" s="67"/>
      <c r="GH200" s="67"/>
      <c r="GI200" s="67"/>
      <c r="GJ200" s="67"/>
      <c r="GK200" s="67"/>
      <c r="GL200" s="67"/>
      <c r="GM200" s="67"/>
      <c r="GN200" s="67"/>
      <c r="GO200" s="67"/>
      <c r="GP200" s="67"/>
      <c r="GQ200" s="67"/>
      <c r="GR200" s="67"/>
      <c r="GS200" s="67"/>
      <c r="GT200" s="67"/>
      <c r="GU200" s="67"/>
      <c r="GV200" s="67"/>
      <c r="GW200" s="67"/>
      <c r="GX200" s="67"/>
      <c r="GY200" s="67"/>
      <c r="GZ200" s="67"/>
      <c r="HA200" s="67"/>
      <c r="HB200" s="67"/>
      <c r="HC200" s="67"/>
      <c r="HD200" s="67"/>
      <c r="HE200" s="67"/>
      <c r="HF200" s="67"/>
      <c r="HG200" s="67"/>
      <c r="HH200" s="67"/>
      <c r="HI200" s="67"/>
      <c r="HJ200" s="67"/>
      <c r="HK200" s="67"/>
      <c r="HL200" s="67"/>
      <c r="HM200" s="67"/>
      <c r="HN200" s="67"/>
      <c r="HO200" s="67"/>
      <c r="HP200" s="67"/>
      <c r="HQ200" s="67"/>
      <c r="HR200" s="67"/>
      <c r="HS200" s="67"/>
      <c r="HT200" s="67"/>
      <c r="HU200" s="67"/>
      <c r="HV200" s="67"/>
      <c r="HW200" s="67"/>
      <c r="HX200" s="67"/>
      <c r="HY200" s="67"/>
      <c r="HZ200" s="67"/>
      <c r="IA200" s="67"/>
      <c r="IB200" s="67"/>
      <c r="IC200" s="67"/>
      <c r="ID200" s="67"/>
      <c r="IE200" s="67"/>
      <c r="IF200" s="67"/>
      <c r="IG200" s="67"/>
      <c r="IH200" s="67"/>
      <c r="II200" s="67"/>
      <c r="IJ200" s="67"/>
      <c r="IK200" s="67"/>
      <c r="IL200" s="67"/>
      <c r="IM200" s="67"/>
      <c r="IN200" s="67"/>
      <c r="IO200" s="67"/>
      <c r="IP200" s="67"/>
      <c r="IQ200" s="67"/>
      <c r="IR200" s="67"/>
      <c r="IS200" s="67"/>
      <c r="IT200" s="67"/>
      <c r="IU200" s="67"/>
      <c r="IV200" s="67"/>
    </row>
    <row r="201" spans="1:256" ht="15">
      <c r="A201" s="54"/>
      <c r="B201" s="60"/>
      <c r="C201" s="6">
        <f aca="true" t="shared" si="63" ref="C201:C207">SUM(D201:M201)+SUM(P201:R201)</f>
        <v>0</v>
      </c>
      <c r="D201" s="57"/>
      <c r="E201" s="57"/>
      <c r="F201" s="57"/>
      <c r="G201" s="57"/>
      <c r="H201" s="57"/>
      <c r="I201" s="57"/>
      <c r="J201" s="57"/>
      <c r="K201" s="57"/>
      <c r="L201" s="57"/>
      <c r="M201" s="57"/>
      <c r="N201" s="57"/>
      <c r="O201" s="57"/>
      <c r="P201" s="57"/>
      <c r="Q201" s="57"/>
      <c r="R201" s="57"/>
      <c r="S201" s="89"/>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43"/>
      <c r="CH201" s="43"/>
      <c r="CI201" s="43"/>
      <c r="CJ201" s="43"/>
      <c r="CK201" s="43"/>
      <c r="CL201" s="43"/>
      <c r="CM201" s="43"/>
      <c r="CN201" s="43"/>
      <c r="CO201" s="43"/>
      <c r="CP201" s="43"/>
      <c r="CQ201" s="43"/>
      <c r="CR201" s="43"/>
      <c r="CS201" s="43"/>
      <c r="CT201" s="43"/>
      <c r="CU201" s="43"/>
      <c r="CV201" s="43"/>
      <c r="CW201" s="43"/>
      <c r="CX201" s="43"/>
      <c r="CY201" s="43"/>
      <c r="CZ201" s="43"/>
      <c r="DA201" s="43"/>
      <c r="DB201" s="43"/>
      <c r="DC201" s="43"/>
      <c r="DD201" s="43"/>
      <c r="DE201" s="43"/>
      <c r="DF201" s="43"/>
      <c r="DG201" s="43"/>
      <c r="DH201" s="43"/>
      <c r="DI201" s="43"/>
      <c r="DJ201" s="43"/>
      <c r="DK201" s="43"/>
      <c r="DL201" s="43"/>
      <c r="DM201" s="43"/>
      <c r="DN201" s="43"/>
      <c r="DO201" s="43"/>
      <c r="DP201" s="43"/>
      <c r="DQ201" s="43"/>
      <c r="DR201" s="43"/>
      <c r="DS201" s="43"/>
      <c r="DT201" s="43"/>
      <c r="DU201" s="43"/>
      <c r="DV201" s="43"/>
      <c r="DW201" s="43"/>
      <c r="DX201" s="43"/>
      <c r="DY201" s="43"/>
      <c r="DZ201" s="43"/>
      <c r="EA201" s="43"/>
      <c r="EB201" s="43"/>
      <c r="EC201" s="43"/>
      <c r="ED201" s="43"/>
      <c r="EE201" s="43"/>
      <c r="EF201" s="43"/>
      <c r="EG201" s="43"/>
      <c r="EH201" s="43"/>
      <c r="EI201" s="43"/>
      <c r="EJ201" s="43"/>
      <c r="EK201" s="43"/>
      <c r="EL201" s="43"/>
      <c r="EM201" s="43"/>
      <c r="EN201" s="43"/>
      <c r="EO201" s="43"/>
      <c r="EP201" s="43"/>
      <c r="EQ201" s="43"/>
      <c r="ER201" s="43"/>
      <c r="ES201" s="43"/>
      <c r="ET201" s="43"/>
      <c r="EU201" s="43"/>
      <c r="EV201" s="43"/>
      <c r="EW201" s="43"/>
      <c r="EX201" s="43"/>
      <c r="EY201" s="43"/>
      <c r="EZ201" s="43"/>
      <c r="FA201" s="43"/>
      <c r="FB201" s="43"/>
      <c r="FC201" s="43"/>
      <c r="FD201" s="43"/>
      <c r="FE201" s="43"/>
      <c r="FF201" s="43"/>
      <c r="FG201" s="43"/>
      <c r="FH201" s="43"/>
      <c r="FI201" s="43"/>
      <c r="FJ201" s="43"/>
      <c r="FK201" s="43"/>
      <c r="FL201" s="43"/>
      <c r="FM201" s="43"/>
      <c r="FN201" s="43"/>
      <c r="FO201" s="43"/>
      <c r="FP201" s="43"/>
      <c r="FQ201" s="43"/>
      <c r="FR201" s="43"/>
      <c r="FS201" s="43"/>
      <c r="FT201" s="43"/>
      <c r="FU201" s="43"/>
      <c r="FV201" s="43"/>
      <c r="FW201" s="43"/>
      <c r="FX201" s="43"/>
      <c r="FY201" s="43"/>
      <c r="FZ201" s="43"/>
      <c r="GA201" s="43"/>
      <c r="GB201" s="43"/>
      <c r="GC201" s="43"/>
      <c r="GD201" s="43"/>
      <c r="GE201" s="43"/>
      <c r="GF201" s="43"/>
      <c r="GG201" s="43"/>
      <c r="GH201" s="43"/>
      <c r="GI201" s="43"/>
      <c r="GJ201" s="43"/>
      <c r="GK201" s="43"/>
      <c r="GL201" s="43"/>
      <c r="GM201" s="43"/>
      <c r="GN201" s="43"/>
      <c r="GO201" s="43"/>
      <c r="GP201" s="43"/>
      <c r="GQ201" s="43"/>
      <c r="GR201" s="43"/>
      <c r="GS201" s="43"/>
      <c r="GT201" s="43"/>
      <c r="GU201" s="43"/>
      <c r="GV201" s="43"/>
      <c r="GW201" s="43"/>
      <c r="GX201" s="43"/>
      <c r="GY201" s="43"/>
      <c r="GZ201" s="43"/>
      <c r="HA201" s="43"/>
      <c r="HB201" s="43"/>
      <c r="HC201" s="43"/>
      <c r="HD201" s="43"/>
      <c r="HE201" s="43"/>
      <c r="HF201" s="43"/>
      <c r="HG201" s="43"/>
      <c r="HH201" s="43"/>
      <c r="HI201" s="43"/>
      <c r="HJ201" s="43"/>
      <c r="HK201" s="43"/>
      <c r="HL201" s="43"/>
      <c r="HM201" s="43"/>
      <c r="HN201" s="43"/>
      <c r="HO201" s="43"/>
      <c r="HP201" s="43"/>
      <c r="HQ201" s="43"/>
      <c r="HR201" s="43"/>
      <c r="HS201" s="43"/>
      <c r="HT201" s="43"/>
      <c r="HU201" s="43"/>
      <c r="HV201" s="43"/>
      <c r="HW201" s="43"/>
      <c r="HX201" s="43"/>
      <c r="HY201" s="43"/>
      <c r="HZ201" s="43"/>
      <c r="IA201" s="43"/>
      <c r="IB201" s="43"/>
      <c r="IC201" s="43"/>
      <c r="ID201" s="43"/>
      <c r="IE201" s="43"/>
      <c r="IF201" s="43"/>
      <c r="IG201" s="43"/>
      <c r="IH201" s="43"/>
      <c r="II201" s="43"/>
      <c r="IJ201" s="43"/>
      <c r="IK201" s="43"/>
      <c r="IL201" s="43"/>
      <c r="IM201" s="43"/>
      <c r="IN201" s="43"/>
      <c r="IO201" s="43"/>
      <c r="IP201" s="43"/>
      <c r="IQ201" s="43"/>
      <c r="IR201" s="43"/>
      <c r="IS201" s="43"/>
      <c r="IT201" s="43"/>
      <c r="IU201" s="43"/>
      <c r="IV201" s="43"/>
    </row>
    <row r="202" spans="1:256" ht="15.75">
      <c r="A202" s="70">
        <v>12</v>
      </c>
      <c r="B202" s="71" t="s">
        <v>148</v>
      </c>
      <c r="C202" s="72">
        <f>C203</f>
        <v>1530</v>
      </c>
      <c r="D202" s="72">
        <f aca="true" t="shared" si="64" ref="D202:R204">D203</f>
        <v>0</v>
      </c>
      <c r="E202" s="72">
        <f t="shared" si="64"/>
        <v>0</v>
      </c>
      <c r="F202" s="72">
        <f t="shared" si="64"/>
        <v>0</v>
      </c>
      <c r="G202" s="72">
        <f t="shared" si="64"/>
        <v>0</v>
      </c>
      <c r="H202" s="72">
        <f t="shared" si="64"/>
        <v>0</v>
      </c>
      <c r="I202" s="72">
        <f t="shared" si="64"/>
        <v>0</v>
      </c>
      <c r="J202" s="72">
        <f t="shared" si="64"/>
        <v>0</v>
      </c>
      <c r="K202" s="72">
        <f t="shared" si="64"/>
        <v>0</v>
      </c>
      <c r="L202" s="72">
        <f t="shared" si="64"/>
        <v>0</v>
      </c>
      <c r="M202" s="72">
        <f t="shared" si="64"/>
        <v>1530</v>
      </c>
      <c r="N202" s="72">
        <f t="shared" si="64"/>
        <v>1530</v>
      </c>
      <c r="O202" s="72">
        <f t="shared" si="64"/>
        <v>0</v>
      </c>
      <c r="P202" s="72">
        <f t="shared" si="64"/>
        <v>0</v>
      </c>
      <c r="Q202" s="72">
        <f t="shared" si="64"/>
        <v>0</v>
      </c>
      <c r="R202" s="72">
        <f t="shared" si="64"/>
        <v>0</v>
      </c>
      <c r="S202" s="89"/>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c r="FO202" s="67"/>
      <c r="FP202" s="67"/>
      <c r="FQ202" s="67"/>
      <c r="FR202" s="67"/>
      <c r="FS202" s="67"/>
      <c r="FT202" s="67"/>
      <c r="FU202" s="67"/>
      <c r="FV202" s="67"/>
      <c r="FW202" s="67"/>
      <c r="FX202" s="67"/>
      <c r="FY202" s="67"/>
      <c r="FZ202" s="67"/>
      <c r="GA202" s="67"/>
      <c r="GB202" s="67"/>
      <c r="GC202" s="67"/>
      <c r="GD202" s="67"/>
      <c r="GE202" s="67"/>
      <c r="GF202" s="67"/>
      <c r="GG202" s="67"/>
      <c r="GH202" s="67"/>
      <c r="GI202" s="67"/>
      <c r="GJ202" s="67"/>
      <c r="GK202" s="67"/>
      <c r="GL202" s="67"/>
      <c r="GM202" s="67"/>
      <c r="GN202" s="67"/>
      <c r="GO202" s="67"/>
      <c r="GP202" s="67"/>
      <c r="GQ202" s="67"/>
      <c r="GR202" s="67"/>
      <c r="GS202" s="67"/>
      <c r="GT202" s="67"/>
      <c r="GU202" s="67"/>
      <c r="GV202" s="67"/>
      <c r="GW202" s="67"/>
      <c r="GX202" s="67"/>
      <c r="GY202" s="67"/>
      <c r="GZ202" s="67"/>
      <c r="HA202" s="67"/>
      <c r="HB202" s="67"/>
      <c r="HC202" s="67"/>
      <c r="HD202" s="67"/>
      <c r="HE202" s="67"/>
      <c r="HF202" s="67"/>
      <c r="HG202" s="67"/>
      <c r="HH202" s="67"/>
      <c r="HI202" s="67"/>
      <c r="HJ202" s="67"/>
      <c r="HK202" s="67"/>
      <c r="HL202" s="67"/>
      <c r="HM202" s="67"/>
      <c r="HN202" s="67"/>
      <c r="HO202" s="67"/>
      <c r="HP202" s="67"/>
      <c r="HQ202" s="67"/>
      <c r="HR202" s="67"/>
      <c r="HS202" s="67"/>
      <c r="HT202" s="67"/>
      <c r="HU202" s="67"/>
      <c r="HV202" s="67"/>
      <c r="HW202" s="67"/>
      <c r="HX202" s="67"/>
      <c r="HY202" s="67"/>
      <c r="HZ202" s="67"/>
      <c r="IA202" s="67"/>
      <c r="IB202" s="67"/>
      <c r="IC202" s="67"/>
      <c r="ID202" s="67"/>
      <c r="IE202" s="67"/>
      <c r="IF202" s="67"/>
      <c r="IG202" s="67"/>
      <c r="IH202" s="67"/>
      <c r="II202" s="67"/>
      <c r="IJ202" s="67"/>
      <c r="IK202" s="67"/>
      <c r="IL202" s="67"/>
      <c r="IM202" s="67"/>
      <c r="IN202" s="67"/>
      <c r="IO202" s="67"/>
      <c r="IP202" s="67"/>
      <c r="IQ202" s="67"/>
      <c r="IR202" s="67"/>
      <c r="IS202" s="67"/>
      <c r="IT202" s="67"/>
      <c r="IU202" s="67"/>
      <c r="IV202" s="67"/>
    </row>
    <row r="203" spans="1:256" ht="27">
      <c r="A203" s="54"/>
      <c r="B203" s="55" t="s">
        <v>149</v>
      </c>
      <c r="C203" s="6">
        <f t="shared" si="63"/>
        <v>1530</v>
      </c>
      <c r="D203" s="52"/>
      <c r="E203" s="52"/>
      <c r="F203" s="52"/>
      <c r="G203" s="52"/>
      <c r="H203" s="52"/>
      <c r="I203" s="52"/>
      <c r="J203" s="52"/>
      <c r="K203" s="52"/>
      <c r="L203" s="52"/>
      <c r="M203" s="53">
        <f>1230+300</f>
        <v>1530</v>
      </c>
      <c r="N203" s="53">
        <f>1230+300</f>
        <v>1530</v>
      </c>
      <c r="O203" s="52"/>
      <c r="P203" s="52"/>
      <c r="Q203" s="52"/>
      <c r="R203" s="52"/>
      <c r="S203" s="89"/>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c r="CE203" s="43"/>
      <c r="CF203" s="43"/>
      <c r="CG203" s="43"/>
      <c r="CH203" s="43"/>
      <c r="CI203" s="43"/>
      <c r="CJ203" s="43"/>
      <c r="CK203" s="43"/>
      <c r="CL203" s="43"/>
      <c r="CM203" s="43"/>
      <c r="CN203" s="43"/>
      <c r="CO203" s="43"/>
      <c r="CP203" s="43"/>
      <c r="CQ203" s="43"/>
      <c r="CR203" s="43"/>
      <c r="CS203" s="43"/>
      <c r="CT203" s="43"/>
      <c r="CU203" s="43"/>
      <c r="CV203" s="43"/>
      <c r="CW203" s="43"/>
      <c r="CX203" s="43"/>
      <c r="CY203" s="43"/>
      <c r="CZ203" s="43"/>
      <c r="DA203" s="43"/>
      <c r="DB203" s="43"/>
      <c r="DC203" s="43"/>
      <c r="DD203" s="43"/>
      <c r="DE203" s="43"/>
      <c r="DF203" s="43"/>
      <c r="DG203" s="43"/>
      <c r="DH203" s="43"/>
      <c r="DI203" s="43"/>
      <c r="DJ203" s="43"/>
      <c r="DK203" s="43"/>
      <c r="DL203" s="43"/>
      <c r="DM203" s="43"/>
      <c r="DN203" s="43"/>
      <c r="DO203" s="43"/>
      <c r="DP203" s="43"/>
      <c r="DQ203" s="43"/>
      <c r="DR203" s="43"/>
      <c r="DS203" s="43"/>
      <c r="DT203" s="43"/>
      <c r="DU203" s="43"/>
      <c r="DV203" s="43"/>
      <c r="DW203" s="43"/>
      <c r="DX203" s="43"/>
      <c r="DY203" s="43"/>
      <c r="DZ203" s="43"/>
      <c r="EA203" s="43"/>
      <c r="EB203" s="43"/>
      <c r="EC203" s="43"/>
      <c r="ED203" s="43"/>
      <c r="EE203" s="43"/>
      <c r="EF203" s="43"/>
      <c r="EG203" s="43"/>
      <c r="EH203" s="43"/>
      <c r="EI203" s="43"/>
      <c r="EJ203" s="43"/>
      <c r="EK203" s="43"/>
      <c r="EL203" s="43"/>
      <c r="EM203" s="43"/>
      <c r="EN203" s="43"/>
      <c r="EO203" s="43"/>
      <c r="EP203" s="43"/>
      <c r="EQ203" s="43"/>
      <c r="ER203" s="43"/>
      <c r="ES203" s="43"/>
      <c r="ET203" s="43"/>
      <c r="EU203" s="43"/>
      <c r="EV203" s="43"/>
      <c r="EW203" s="43"/>
      <c r="EX203" s="43"/>
      <c r="EY203" s="43"/>
      <c r="EZ203" s="43"/>
      <c r="FA203" s="43"/>
      <c r="FB203" s="43"/>
      <c r="FC203" s="43"/>
      <c r="FD203" s="43"/>
      <c r="FE203" s="43"/>
      <c r="FF203" s="43"/>
      <c r="FG203" s="43"/>
      <c r="FH203" s="43"/>
      <c r="FI203" s="43"/>
      <c r="FJ203" s="43"/>
      <c r="FK203" s="43"/>
      <c r="FL203" s="43"/>
      <c r="FM203" s="43"/>
      <c r="FN203" s="43"/>
      <c r="FO203" s="43"/>
      <c r="FP203" s="43"/>
      <c r="FQ203" s="43"/>
      <c r="FR203" s="43"/>
      <c r="FS203" s="43"/>
      <c r="FT203" s="43"/>
      <c r="FU203" s="43"/>
      <c r="FV203" s="43"/>
      <c r="FW203" s="43"/>
      <c r="FX203" s="43"/>
      <c r="FY203" s="43"/>
      <c r="FZ203" s="43"/>
      <c r="GA203" s="43"/>
      <c r="GB203" s="43"/>
      <c r="GC203" s="43"/>
      <c r="GD203" s="43"/>
      <c r="GE203" s="43"/>
      <c r="GF203" s="43"/>
      <c r="GG203" s="43"/>
      <c r="GH203" s="43"/>
      <c r="GI203" s="43"/>
      <c r="GJ203" s="43"/>
      <c r="GK203" s="43"/>
      <c r="GL203" s="43"/>
      <c r="GM203" s="43"/>
      <c r="GN203" s="43"/>
      <c r="GO203" s="43"/>
      <c r="GP203" s="43"/>
      <c r="GQ203" s="43"/>
      <c r="GR203" s="43"/>
      <c r="GS203" s="43"/>
      <c r="GT203" s="43"/>
      <c r="GU203" s="43"/>
      <c r="GV203" s="43"/>
      <c r="GW203" s="43"/>
      <c r="GX203" s="43"/>
      <c r="GY203" s="43"/>
      <c r="GZ203" s="43"/>
      <c r="HA203" s="43"/>
      <c r="HB203" s="43"/>
      <c r="HC203" s="43"/>
      <c r="HD203" s="43"/>
      <c r="HE203" s="43"/>
      <c r="HF203" s="43"/>
      <c r="HG203" s="43"/>
      <c r="HH203" s="43"/>
      <c r="HI203" s="43"/>
      <c r="HJ203" s="43"/>
      <c r="HK203" s="43"/>
      <c r="HL203" s="43"/>
      <c r="HM203" s="43"/>
      <c r="HN203" s="43"/>
      <c r="HO203" s="43"/>
      <c r="HP203" s="43"/>
      <c r="HQ203" s="43"/>
      <c r="HR203" s="43"/>
      <c r="HS203" s="43"/>
      <c r="HT203" s="43"/>
      <c r="HU203" s="43"/>
      <c r="HV203" s="43"/>
      <c r="HW203" s="43"/>
      <c r="HX203" s="43"/>
      <c r="HY203" s="43"/>
      <c r="HZ203" s="43"/>
      <c r="IA203" s="43"/>
      <c r="IB203" s="43"/>
      <c r="IC203" s="43"/>
      <c r="ID203" s="43"/>
      <c r="IE203" s="43"/>
      <c r="IF203" s="43"/>
      <c r="IG203" s="43"/>
      <c r="IH203" s="43"/>
      <c r="II203" s="43"/>
      <c r="IJ203" s="43"/>
      <c r="IK203" s="43"/>
      <c r="IL203" s="43"/>
      <c r="IM203" s="43"/>
      <c r="IN203" s="43"/>
      <c r="IO203" s="43"/>
      <c r="IP203" s="43"/>
      <c r="IQ203" s="43"/>
      <c r="IR203" s="43"/>
      <c r="IS203" s="43"/>
      <c r="IT203" s="43"/>
      <c r="IU203" s="43"/>
      <c r="IV203" s="43"/>
    </row>
    <row r="204" spans="1:256" ht="15.75">
      <c r="A204" s="70">
        <v>13</v>
      </c>
      <c r="B204" s="71" t="s">
        <v>172</v>
      </c>
      <c r="C204" s="72">
        <f>C205</f>
        <v>68</v>
      </c>
      <c r="D204" s="72">
        <f t="shared" si="64"/>
        <v>0</v>
      </c>
      <c r="E204" s="72">
        <f t="shared" si="64"/>
        <v>0</v>
      </c>
      <c r="F204" s="72">
        <f t="shared" si="64"/>
        <v>0</v>
      </c>
      <c r="G204" s="72">
        <f t="shared" si="64"/>
        <v>0</v>
      </c>
      <c r="H204" s="72">
        <f t="shared" si="64"/>
        <v>0</v>
      </c>
      <c r="I204" s="72">
        <f t="shared" si="64"/>
        <v>0</v>
      </c>
      <c r="J204" s="72">
        <f t="shared" si="64"/>
        <v>0</v>
      </c>
      <c r="K204" s="72">
        <f t="shared" si="64"/>
        <v>0</v>
      </c>
      <c r="L204" s="72">
        <f t="shared" si="64"/>
        <v>0</v>
      </c>
      <c r="M204" s="72">
        <f t="shared" si="64"/>
        <v>68</v>
      </c>
      <c r="N204" s="72">
        <f t="shared" si="64"/>
        <v>68</v>
      </c>
      <c r="O204" s="72">
        <f t="shared" si="64"/>
        <v>0</v>
      </c>
      <c r="P204" s="72">
        <f t="shared" si="64"/>
        <v>0</v>
      </c>
      <c r="Q204" s="72">
        <f t="shared" si="64"/>
        <v>0</v>
      </c>
      <c r="R204" s="72">
        <f t="shared" si="64"/>
        <v>0</v>
      </c>
      <c r="S204" s="89"/>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c r="FO204" s="67"/>
      <c r="FP204" s="67"/>
      <c r="FQ204" s="67"/>
      <c r="FR204" s="67"/>
      <c r="FS204" s="67"/>
      <c r="FT204" s="67"/>
      <c r="FU204" s="67"/>
      <c r="FV204" s="67"/>
      <c r="FW204" s="67"/>
      <c r="FX204" s="67"/>
      <c r="FY204" s="67"/>
      <c r="FZ204" s="67"/>
      <c r="GA204" s="67"/>
      <c r="GB204" s="67"/>
      <c r="GC204" s="67"/>
      <c r="GD204" s="67"/>
      <c r="GE204" s="67"/>
      <c r="GF204" s="67"/>
      <c r="GG204" s="67"/>
      <c r="GH204" s="67"/>
      <c r="GI204" s="67"/>
      <c r="GJ204" s="67"/>
      <c r="GK204" s="67"/>
      <c r="GL204" s="67"/>
      <c r="GM204" s="67"/>
      <c r="GN204" s="67"/>
      <c r="GO204" s="67"/>
      <c r="GP204" s="67"/>
      <c r="GQ204" s="67"/>
      <c r="GR204" s="67"/>
      <c r="GS204" s="67"/>
      <c r="GT204" s="67"/>
      <c r="GU204" s="67"/>
      <c r="GV204" s="67"/>
      <c r="GW204" s="67"/>
      <c r="GX204" s="67"/>
      <c r="GY204" s="67"/>
      <c r="GZ204" s="67"/>
      <c r="HA204" s="67"/>
      <c r="HB204" s="67"/>
      <c r="HC204" s="67"/>
      <c r="HD204" s="67"/>
      <c r="HE204" s="67"/>
      <c r="HF204" s="67"/>
      <c r="HG204" s="67"/>
      <c r="HH204" s="67"/>
      <c r="HI204" s="67"/>
      <c r="HJ204" s="67"/>
      <c r="HK204" s="67"/>
      <c r="HL204" s="67"/>
      <c r="HM204" s="67"/>
      <c r="HN204" s="67"/>
      <c r="HO204" s="67"/>
      <c r="HP204" s="67"/>
      <c r="HQ204" s="67"/>
      <c r="HR204" s="67"/>
      <c r="HS204" s="67"/>
      <c r="HT204" s="67"/>
      <c r="HU204" s="67"/>
      <c r="HV204" s="67"/>
      <c r="HW204" s="67"/>
      <c r="HX204" s="67"/>
      <c r="HY204" s="67"/>
      <c r="HZ204" s="67"/>
      <c r="IA204" s="67"/>
      <c r="IB204" s="67"/>
      <c r="IC204" s="67"/>
      <c r="ID204" s="67"/>
      <c r="IE204" s="67"/>
      <c r="IF204" s="67"/>
      <c r="IG204" s="67"/>
      <c r="IH204" s="67"/>
      <c r="II204" s="67"/>
      <c r="IJ204" s="67"/>
      <c r="IK204" s="67"/>
      <c r="IL204" s="67"/>
      <c r="IM204" s="67"/>
      <c r="IN204" s="67"/>
      <c r="IO204" s="67"/>
      <c r="IP204" s="67"/>
      <c r="IQ204" s="67"/>
      <c r="IR204" s="67"/>
      <c r="IS204" s="67"/>
      <c r="IT204" s="67"/>
      <c r="IU204" s="67"/>
      <c r="IV204" s="67"/>
    </row>
    <row r="205" spans="1:256" ht="15">
      <c r="A205" s="54"/>
      <c r="B205" s="55" t="s">
        <v>141</v>
      </c>
      <c r="C205" s="6">
        <f>SUM(D205:M205)+SUM(P205:R205)</f>
        <v>68</v>
      </c>
      <c r="D205" s="52"/>
      <c r="E205" s="52"/>
      <c r="F205" s="52"/>
      <c r="G205" s="52"/>
      <c r="H205" s="52"/>
      <c r="I205" s="52"/>
      <c r="J205" s="52"/>
      <c r="K205" s="52"/>
      <c r="L205" s="52"/>
      <c r="M205" s="52">
        <v>68</v>
      </c>
      <c r="N205" s="53">
        <v>68</v>
      </c>
      <c r="O205" s="52"/>
      <c r="P205" s="52"/>
      <c r="Q205" s="52"/>
      <c r="R205" s="52"/>
      <c r="S205" s="89"/>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43"/>
      <c r="CH205" s="43"/>
      <c r="CI205" s="43"/>
      <c r="CJ205" s="43"/>
      <c r="CK205" s="43"/>
      <c r="CL205" s="43"/>
      <c r="CM205" s="43"/>
      <c r="CN205" s="43"/>
      <c r="CO205" s="43"/>
      <c r="CP205" s="43"/>
      <c r="CQ205" s="43"/>
      <c r="CR205" s="43"/>
      <c r="CS205" s="43"/>
      <c r="CT205" s="43"/>
      <c r="CU205" s="43"/>
      <c r="CV205" s="43"/>
      <c r="CW205" s="43"/>
      <c r="CX205" s="43"/>
      <c r="CY205" s="43"/>
      <c r="CZ205" s="43"/>
      <c r="DA205" s="43"/>
      <c r="DB205" s="43"/>
      <c r="DC205" s="43"/>
      <c r="DD205" s="43"/>
      <c r="DE205" s="43"/>
      <c r="DF205" s="43"/>
      <c r="DG205" s="43"/>
      <c r="DH205" s="43"/>
      <c r="DI205" s="43"/>
      <c r="DJ205" s="43"/>
      <c r="DK205" s="43"/>
      <c r="DL205" s="43"/>
      <c r="DM205" s="43"/>
      <c r="DN205" s="43"/>
      <c r="DO205" s="43"/>
      <c r="DP205" s="43"/>
      <c r="DQ205" s="43"/>
      <c r="DR205" s="43"/>
      <c r="DS205" s="43"/>
      <c r="DT205" s="43"/>
      <c r="DU205" s="43"/>
      <c r="DV205" s="43"/>
      <c r="DW205" s="43"/>
      <c r="DX205" s="43"/>
      <c r="DY205" s="43"/>
      <c r="DZ205" s="43"/>
      <c r="EA205" s="43"/>
      <c r="EB205" s="43"/>
      <c r="EC205" s="43"/>
      <c r="ED205" s="43"/>
      <c r="EE205" s="43"/>
      <c r="EF205" s="43"/>
      <c r="EG205" s="43"/>
      <c r="EH205" s="43"/>
      <c r="EI205" s="43"/>
      <c r="EJ205" s="43"/>
      <c r="EK205" s="43"/>
      <c r="EL205" s="43"/>
      <c r="EM205" s="43"/>
      <c r="EN205" s="43"/>
      <c r="EO205" s="43"/>
      <c r="EP205" s="43"/>
      <c r="EQ205" s="43"/>
      <c r="ER205" s="43"/>
      <c r="ES205" s="43"/>
      <c r="ET205" s="43"/>
      <c r="EU205" s="43"/>
      <c r="EV205" s="43"/>
      <c r="EW205" s="43"/>
      <c r="EX205" s="43"/>
      <c r="EY205" s="43"/>
      <c r="EZ205" s="43"/>
      <c r="FA205" s="43"/>
      <c r="FB205" s="43"/>
      <c r="FC205" s="43"/>
      <c r="FD205" s="43"/>
      <c r="FE205" s="43"/>
      <c r="FF205" s="43"/>
      <c r="FG205" s="43"/>
      <c r="FH205" s="43"/>
      <c r="FI205" s="43"/>
      <c r="FJ205" s="43"/>
      <c r="FK205" s="43"/>
      <c r="FL205" s="43"/>
      <c r="FM205" s="43"/>
      <c r="FN205" s="43"/>
      <c r="FO205" s="43"/>
      <c r="FP205" s="43"/>
      <c r="FQ205" s="43"/>
      <c r="FR205" s="43"/>
      <c r="FS205" s="43"/>
      <c r="FT205" s="43"/>
      <c r="FU205" s="43"/>
      <c r="FV205" s="43"/>
      <c r="FW205" s="43"/>
      <c r="FX205" s="43"/>
      <c r="FY205" s="43"/>
      <c r="FZ205" s="43"/>
      <c r="GA205" s="43"/>
      <c r="GB205" s="43"/>
      <c r="GC205" s="43"/>
      <c r="GD205" s="43"/>
      <c r="GE205" s="43"/>
      <c r="GF205" s="43"/>
      <c r="GG205" s="43"/>
      <c r="GH205" s="43"/>
      <c r="GI205" s="43"/>
      <c r="GJ205" s="43"/>
      <c r="GK205" s="43"/>
      <c r="GL205" s="43"/>
      <c r="GM205" s="43"/>
      <c r="GN205" s="43"/>
      <c r="GO205" s="43"/>
      <c r="GP205" s="43"/>
      <c r="GQ205" s="43"/>
      <c r="GR205" s="43"/>
      <c r="GS205" s="43"/>
      <c r="GT205" s="43"/>
      <c r="GU205" s="43"/>
      <c r="GV205" s="43"/>
      <c r="GW205" s="43"/>
      <c r="GX205" s="43"/>
      <c r="GY205" s="43"/>
      <c r="GZ205" s="43"/>
      <c r="HA205" s="43"/>
      <c r="HB205" s="43"/>
      <c r="HC205" s="43"/>
      <c r="HD205" s="43"/>
      <c r="HE205" s="43"/>
      <c r="HF205" s="43"/>
      <c r="HG205" s="43"/>
      <c r="HH205" s="43"/>
      <c r="HI205" s="43"/>
      <c r="HJ205" s="43"/>
      <c r="HK205" s="43"/>
      <c r="HL205" s="43"/>
      <c r="HM205" s="43"/>
      <c r="HN205" s="43"/>
      <c r="HO205" s="43"/>
      <c r="HP205" s="43"/>
      <c r="HQ205" s="43"/>
      <c r="HR205" s="43"/>
      <c r="HS205" s="43"/>
      <c r="HT205" s="43"/>
      <c r="HU205" s="43"/>
      <c r="HV205" s="43"/>
      <c r="HW205" s="43"/>
      <c r="HX205" s="43"/>
      <c r="HY205" s="43"/>
      <c r="HZ205" s="43"/>
      <c r="IA205" s="43"/>
      <c r="IB205" s="43"/>
      <c r="IC205" s="43"/>
      <c r="ID205" s="43"/>
      <c r="IE205" s="43"/>
      <c r="IF205" s="43"/>
      <c r="IG205" s="43"/>
      <c r="IH205" s="43"/>
      <c r="II205" s="43"/>
      <c r="IJ205" s="43"/>
      <c r="IK205" s="43"/>
      <c r="IL205" s="43"/>
      <c r="IM205" s="43"/>
      <c r="IN205" s="43"/>
      <c r="IO205" s="43"/>
      <c r="IP205" s="43"/>
      <c r="IQ205" s="43"/>
      <c r="IR205" s="43"/>
      <c r="IS205" s="43"/>
      <c r="IT205" s="43"/>
      <c r="IU205" s="43"/>
      <c r="IV205" s="43"/>
    </row>
    <row r="206" spans="1:256" ht="15">
      <c r="A206" s="68" t="s">
        <v>3</v>
      </c>
      <c r="B206" s="69" t="s">
        <v>129</v>
      </c>
      <c r="C206" s="11">
        <f>SUM(C207:C208)</f>
        <v>0</v>
      </c>
      <c r="D206" s="11">
        <f aca="true" t="shared" si="65" ref="D206:R206">SUM(D207:D208)</f>
        <v>0</v>
      </c>
      <c r="E206" s="11">
        <f t="shared" si="65"/>
        <v>0</v>
      </c>
      <c r="F206" s="11">
        <f t="shared" si="65"/>
        <v>0</v>
      </c>
      <c r="G206" s="11">
        <f t="shared" si="65"/>
        <v>0</v>
      </c>
      <c r="H206" s="11">
        <f t="shared" si="65"/>
        <v>0</v>
      </c>
      <c r="I206" s="11">
        <f t="shared" si="65"/>
        <v>0</v>
      </c>
      <c r="J206" s="11">
        <f t="shared" si="65"/>
        <v>0</v>
      </c>
      <c r="K206" s="11">
        <f t="shared" si="65"/>
        <v>0</v>
      </c>
      <c r="L206" s="11">
        <f t="shared" si="65"/>
        <v>0</v>
      </c>
      <c r="M206" s="11">
        <f t="shared" si="65"/>
        <v>0</v>
      </c>
      <c r="N206" s="11">
        <f t="shared" si="65"/>
        <v>0</v>
      </c>
      <c r="O206" s="11">
        <f t="shared" si="65"/>
        <v>0</v>
      </c>
      <c r="P206" s="11">
        <f t="shared" si="65"/>
        <v>0</v>
      </c>
      <c r="Q206" s="11">
        <f t="shared" si="65"/>
        <v>0</v>
      </c>
      <c r="R206" s="11">
        <f t="shared" si="65"/>
        <v>0</v>
      </c>
      <c r="S206" s="89"/>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c r="BN206" s="41"/>
      <c r="BO206" s="41"/>
      <c r="BP206" s="41"/>
      <c r="BQ206" s="41"/>
      <c r="BR206" s="41"/>
      <c r="BS206" s="41"/>
      <c r="BT206" s="41"/>
      <c r="BU206" s="41"/>
      <c r="BV206" s="41"/>
      <c r="BW206" s="41"/>
      <c r="BX206" s="41"/>
      <c r="BY206" s="41"/>
      <c r="BZ206" s="41"/>
      <c r="CA206" s="41"/>
      <c r="CB206" s="41"/>
      <c r="CC206" s="41"/>
      <c r="CD206" s="41"/>
      <c r="CE206" s="41"/>
      <c r="CF206" s="41"/>
      <c r="CG206" s="41"/>
      <c r="CH206" s="41"/>
      <c r="CI206" s="41"/>
      <c r="CJ206" s="41"/>
      <c r="CK206" s="41"/>
      <c r="CL206" s="41"/>
      <c r="CM206" s="41"/>
      <c r="CN206" s="41"/>
      <c r="CO206" s="41"/>
      <c r="CP206" s="41"/>
      <c r="CQ206" s="41"/>
      <c r="CR206" s="41"/>
      <c r="CS206" s="41"/>
      <c r="CT206" s="41"/>
      <c r="CU206" s="41"/>
      <c r="CV206" s="41"/>
      <c r="CW206" s="41"/>
      <c r="CX206" s="41"/>
      <c r="CY206" s="41"/>
      <c r="CZ206" s="41"/>
      <c r="DA206" s="41"/>
      <c r="DB206" s="41"/>
      <c r="DC206" s="41"/>
      <c r="DD206" s="41"/>
      <c r="DE206" s="41"/>
      <c r="DF206" s="41"/>
      <c r="DG206" s="41"/>
      <c r="DH206" s="41"/>
      <c r="DI206" s="41"/>
      <c r="DJ206" s="41"/>
      <c r="DK206" s="41"/>
      <c r="DL206" s="41"/>
      <c r="DM206" s="41"/>
      <c r="DN206" s="41"/>
      <c r="DO206" s="41"/>
      <c r="DP206" s="41"/>
      <c r="DQ206" s="41"/>
      <c r="DR206" s="41"/>
      <c r="DS206" s="41"/>
      <c r="DT206" s="41"/>
      <c r="DU206" s="41"/>
      <c r="DV206" s="41"/>
      <c r="DW206" s="41"/>
      <c r="DX206" s="41"/>
      <c r="DY206" s="41"/>
      <c r="DZ206" s="41"/>
      <c r="EA206" s="41"/>
      <c r="EB206" s="41"/>
      <c r="EC206" s="41"/>
      <c r="ED206" s="41"/>
      <c r="EE206" s="41"/>
      <c r="EF206" s="41"/>
      <c r="EG206" s="41"/>
      <c r="EH206" s="41"/>
      <c r="EI206" s="41"/>
      <c r="EJ206" s="41"/>
      <c r="EK206" s="41"/>
      <c r="EL206" s="41"/>
      <c r="EM206" s="41"/>
      <c r="EN206" s="41"/>
      <c r="EO206" s="41"/>
      <c r="EP206" s="41"/>
      <c r="EQ206" s="41"/>
      <c r="ER206" s="41"/>
      <c r="ES206" s="41"/>
      <c r="ET206" s="41"/>
      <c r="EU206" s="41"/>
      <c r="EV206" s="41"/>
      <c r="EW206" s="41"/>
      <c r="EX206" s="41"/>
      <c r="EY206" s="41"/>
      <c r="EZ206" s="41"/>
      <c r="FA206" s="41"/>
      <c r="FB206" s="41"/>
      <c r="FC206" s="41"/>
      <c r="FD206" s="41"/>
      <c r="FE206" s="41"/>
      <c r="FF206" s="41"/>
      <c r="FG206" s="41"/>
      <c r="FH206" s="41"/>
      <c r="FI206" s="41"/>
      <c r="FJ206" s="41"/>
      <c r="FK206" s="41"/>
      <c r="FL206" s="41"/>
      <c r="FM206" s="41"/>
      <c r="FN206" s="41"/>
      <c r="FO206" s="41"/>
      <c r="FP206" s="41"/>
      <c r="FQ206" s="41"/>
      <c r="FR206" s="41"/>
      <c r="FS206" s="41"/>
      <c r="FT206" s="41"/>
      <c r="FU206" s="41"/>
      <c r="FV206" s="41"/>
      <c r="FW206" s="41"/>
      <c r="FX206" s="41"/>
      <c r="FY206" s="41"/>
      <c r="FZ206" s="41"/>
      <c r="GA206" s="41"/>
      <c r="GB206" s="41"/>
      <c r="GC206" s="41"/>
      <c r="GD206" s="41"/>
      <c r="GE206" s="41"/>
      <c r="GF206" s="41"/>
      <c r="GG206" s="41"/>
      <c r="GH206" s="41"/>
      <c r="GI206" s="41"/>
      <c r="GJ206" s="41"/>
      <c r="GK206" s="41"/>
      <c r="GL206" s="41"/>
      <c r="GM206" s="41"/>
      <c r="GN206" s="41"/>
      <c r="GO206" s="41"/>
      <c r="GP206" s="41"/>
      <c r="GQ206" s="41"/>
      <c r="GR206" s="41"/>
      <c r="GS206" s="41"/>
      <c r="GT206" s="41"/>
      <c r="GU206" s="41"/>
      <c r="GV206" s="41"/>
      <c r="GW206" s="41"/>
      <c r="GX206" s="41"/>
      <c r="GY206" s="41"/>
      <c r="GZ206" s="41"/>
      <c r="HA206" s="41"/>
      <c r="HB206" s="41"/>
      <c r="HC206" s="41"/>
      <c r="HD206" s="41"/>
      <c r="HE206" s="41"/>
      <c r="HF206" s="41"/>
      <c r="HG206" s="41"/>
      <c r="HH206" s="41"/>
      <c r="HI206" s="41"/>
      <c r="HJ206" s="41"/>
      <c r="HK206" s="41"/>
      <c r="HL206" s="41"/>
      <c r="HM206" s="41"/>
      <c r="HN206" s="41"/>
      <c r="HO206" s="41"/>
      <c r="HP206" s="41"/>
      <c r="HQ206" s="41"/>
      <c r="HR206" s="41"/>
      <c r="HS206" s="41"/>
      <c r="HT206" s="41"/>
      <c r="HU206" s="41"/>
      <c r="HV206" s="41"/>
      <c r="HW206" s="41"/>
      <c r="HX206" s="41"/>
      <c r="HY206" s="41"/>
      <c r="HZ206" s="41"/>
      <c r="IA206" s="41"/>
      <c r="IB206" s="41"/>
      <c r="IC206" s="41"/>
      <c r="ID206" s="41"/>
      <c r="IE206" s="41"/>
      <c r="IF206" s="41"/>
      <c r="IG206" s="41"/>
      <c r="IH206" s="41"/>
      <c r="II206" s="41"/>
      <c r="IJ206" s="41"/>
      <c r="IK206" s="41"/>
      <c r="IL206" s="41"/>
      <c r="IM206" s="41"/>
      <c r="IN206" s="41"/>
      <c r="IO206" s="41"/>
      <c r="IP206" s="41"/>
      <c r="IQ206" s="41"/>
      <c r="IR206" s="41"/>
      <c r="IS206" s="41"/>
      <c r="IT206" s="41"/>
      <c r="IU206" s="41"/>
      <c r="IV206" s="41"/>
    </row>
    <row r="207" spans="1:256" ht="27">
      <c r="A207" s="54"/>
      <c r="B207" s="55" t="s">
        <v>142</v>
      </c>
      <c r="C207" s="6">
        <f t="shared" si="63"/>
        <v>0</v>
      </c>
      <c r="D207" s="52"/>
      <c r="E207" s="52"/>
      <c r="F207" s="52"/>
      <c r="G207" s="52"/>
      <c r="H207" s="52"/>
      <c r="I207" s="52"/>
      <c r="J207" s="52"/>
      <c r="K207" s="52"/>
      <c r="L207" s="52"/>
      <c r="M207" s="52"/>
      <c r="N207" s="53"/>
      <c r="O207" s="52"/>
      <c r="P207" s="52"/>
      <c r="Q207" s="52"/>
      <c r="R207" s="52"/>
      <c r="S207" s="89"/>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43"/>
      <c r="CH207" s="43"/>
      <c r="CI207" s="43"/>
      <c r="CJ207" s="43"/>
      <c r="CK207" s="43"/>
      <c r="CL207" s="43"/>
      <c r="CM207" s="43"/>
      <c r="CN207" s="43"/>
      <c r="CO207" s="43"/>
      <c r="CP207" s="43"/>
      <c r="CQ207" s="43"/>
      <c r="CR207" s="43"/>
      <c r="CS207" s="43"/>
      <c r="CT207" s="43"/>
      <c r="CU207" s="43"/>
      <c r="CV207" s="43"/>
      <c r="CW207" s="43"/>
      <c r="CX207" s="43"/>
      <c r="CY207" s="43"/>
      <c r="CZ207" s="43"/>
      <c r="DA207" s="43"/>
      <c r="DB207" s="43"/>
      <c r="DC207" s="43"/>
      <c r="DD207" s="43"/>
      <c r="DE207" s="43"/>
      <c r="DF207" s="43"/>
      <c r="DG207" s="43"/>
      <c r="DH207" s="43"/>
      <c r="DI207" s="43"/>
      <c r="DJ207" s="43"/>
      <c r="DK207" s="43"/>
      <c r="DL207" s="43"/>
      <c r="DM207" s="43"/>
      <c r="DN207" s="43"/>
      <c r="DO207" s="43"/>
      <c r="DP207" s="43"/>
      <c r="DQ207" s="43"/>
      <c r="DR207" s="43"/>
      <c r="DS207" s="43"/>
      <c r="DT207" s="43"/>
      <c r="DU207" s="43"/>
      <c r="DV207" s="43"/>
      <c r="DW207" s="43"/>
      <c r="DX207" s="43"/>
      <c r="DY207" s="43"/>
      <c r="DZ207" s="43"/>
      <c r="EA207" s="43"/>
      <c r="EB207" s="43"/>
      <c r="EC207" s="43"/>
      <c r="ED207" s="43"/>
      <c r="EE207" s="43"/>
      <c r="EF207" s="43"/>
      <c r="EG207" s="43"/>
      <c r="EH207" s="43"/>
      <c r="EI207" s="43"/>
      <c r="EJ207" s="43"/>
      <c r="EK207" s="43"/>
      <c r="EL207" s="43"/>
      <c r="EM207" s="43"/>
      <c r="EN207" s="43"/>
      <c r="EO207" s="43"/>
      <c r="EP207" s="43"/>
      <c r="EQ207" s="43"/>
      <c r="ER207" s="43"/>
      <c r="ES207" s="43"/>
      <c r="ET207" s="43"/>
      <c r="EU207" s="43"/>
      <c r="EV207" s="43"/>
      <c r="EW207" s="43"/>
      <c r="EX207" s="43"/>
      <c r="EY207" s="43"/>
      <c r="EZ207" s="43"/>
      <c r="FA207" s="43"/>
      <c r="FB207" s="43"/>
      <c r="FC207" s="43"/>
      <c r="FD207" s="43"/>
      <c r="FE207" s="43"/>
      <c r="FF207" s="43"/>
      <c r="FG207" s="43"/>
      <c r="FH207" s="43"/>
      <c r="FI207" s="43"/>
      <c r="FJ207" s="43"/>
      <c r="FK207" s="43"/>
      <c r="FL207" s="43"/>
      <c r="FM207" s="43"/>
      <c r="FN207" s="43"/>
      <c r="FO207" s="43"/>
      <c r="FP207" s="43"/>
      <c r="FQ207" s="43"/>
      <c r="FR207" s="43"/>
      <c r="FS207" s="43"/>
      <c r="FT207" s="43"/>
      <c r="FU207" s="43"/>
      <c r="FV207" s="43"/>
      <c r="FW207" s="43"/>
      <c r="FX207" s="43"/>
      <c r="FY207" s="43"/>
      <c r="FZ207" s="43"/>
      <c r="GA207" s="43"/>
      <c r="GB207" s="43"/>
      <c r="GC207" s="43"/>
      <c r="GD207" s="43"/>
      <c r="GE207" s="43"/>
      <c r="GF207" s="43"/>
      <c r="GG207" s="43"/>
      <c r="GH207" s="43"/>
      <c r="GI207" s="43"/>
      <c r="GJ207" s="43"/>
      <c r="GK207" s="43"/>
      <c r="GL207" s="43"/>
      <c r="GM207" s="43"/>
      <c r="GN207" s="43"/>
      <c r="GO207" s="43"/>
      <c r="GP207" s="43"/>
      <c r="GQ207" s="43"/>
      <c r="GR207" s="43"/>
      <c r="GS207" s="43"/>
      <c r="GT207" s="43"/>
      <c r="GU207" s="43"/>
      <c r="GV207" s="43"/>
      <c r="GW207" s="43"/>
      <c r="GX207" s="43"/>
      <c r="GY207" s="43"/>
      <c r="GZ207" s="43"/>
      <c r="HA207" s="43"/>
      <c r="HB207" s="43"/>
      <c r="HC207" s="43"/>
      <c r="HD207" s="43"/>
      <c r="HE207" s="43"/>
      <c r="HF207" s="43"/>
      <c r="HG207" s="43"/>
      <c r="HH207" s="43"/>
      <c r="HI207" s="43"/>
      <c r="HJ207" s="43"/>
      <c r="HK207" s="43"/>
      <c r="HL207" s="43"/>
      <c r="HM207" s="43"/>
      <c r="HN207" s="43"/>
      <c r="HO207" s="43"/>
      <c r="HP207" s="43"/>
      <c r="HQ207" s="43"/>
      <c r="HR207" s="43"/>
      <c r="HS207" s="43"/>
      <c r="HT207" s="43"/>
      <c r="HU207" s="43"/>
      <c r="HV207" s="43"/>
      <c r="HW207" s="43"/>
      <c r="HX207" s="43"/>
      <c r="HY207" s="43"/>
      <c r="HZ207" s="43"/>
      <c r="IA207" s="43"/>
      <c r="IB207" s="43"/>
      <c r="IC207" s="43"/>
      <c r="ID207" s="43"/>
      <c r="IE207" s="43"/>
      <c r="IF207" s="43"/>
      <c r="IG207" s="43"/>
      <c r="IH207" s="43"/>
      <c r="II207" s="43"/>
      <c r="IJ207" s="43"/>
      <c r="IK207" s="43"/>
      <c r="IL207" s="43"/>
      <c r="IM207" s="43"/>
      <c r="IN207" s="43"/>
      <c r="IO207" s="43"/>
      <c r="IP207" s="43"/>
      <c r="IQ207" s="43"/>
      <c r="IR207" s="43"/>
      <c r="IS207" s="43"/>
      <c r="IT207" s="43"/>
      <c r="IU207" s="43"/>
      <c r="IV207" s="43"/>
    </row>
    <row r="208" spans="1:256" ht="27">
      <c r="A208" s="74"/>
      <c r="B208" s="75" t="s">
        <v>149</v>
      </c>
      <c r="C208" s="6">
        <f>SUM(D208:M208)+SUM(P208:R208)</f>
        <v>0</v>
      </c>
      <c r="D208" s="76"/>
      <c r="E208" s="76"/>
      <c r="F208" s="76"/>
      <c r="G208" s="76"/>
      <c r="H208" s="76"/>
      <c r="I208" s="76"/>
      <c r="J208" s="76"/>
      <c r="K208" s="76"/>
      <c r="L208" s="76"/>
      <c r="M208" s="76"/>
      <c r="N208" s="77"/>
      <c r="O208" s="77"/>
      <c r="P208" s="76"/>
      <c r="Q208" s="76"/>
      <c r="R208" s="76"/>
      <c r="S208" s="89"/>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c r="CF208" s="43"/>
      <c r="CG208" s="43"/>
      <c r="CH208" s="43"/>
      <c r="CI208" s="43"/>
      <c r="CJ208" s="43"/>
      <c r="CK208" s="43"/>
      <c r="CL208" s="43"/>
      <c r="CM208" s="43"/>
      <c r="CN208" s="43"/>
      <c r="CO208" s="43"/>
      <c r="CP208" s="43"/>
      <c r="CQ208" s="43"/>
      <c r="CR208" s="43"/>
      <c r="CS208" s="43"/>
      <c r="CT208" s="43"/>
      <c r="CU208" s="43"/>
      <c r="CV208" s="43"/>
      <c r="CW208" s="43"/>
      <c r="CX208" s="43"/>
      <c r="CY208" s="43"/>
      <c r="CZ208" s="43"/>
      <c r="DA208" s="43"/>
      <c r="DB208" s="43"/>
      <c r="DC208" s="43"/>
      <c r="DD208" s="43"/>
      <c r="DE208" s="43"/>
      <c r="DF208" s="43"/>
      <c r="DG208" s="43"/>
      <c r="DH208" s="43"/>
      <c r="DI208" s="43"/>
      <c r="DJ208" s="43"/>
      <c r="DK208" s="43"/>
      <c r="DL208" s="43"/>
      <c r="DM208" s="43"/>
      <c r="DN208" s="43"/>
      <c r="DO208" s="43"/>
      <c r="DP208" s="43"/>
      <c r="DQ208" s="43"/>
      <c r="DR208" s="43"/>
      <c r="DS208" s="43"/>
      <c r="DT208" s="43"/>
      <c r="DU208" s="43"/>
      <c r="DV208" s="43"/>
      <c r="DW208" s="43"/>
      <c r="DX208" s="43"/>
      <c r="DY208" s="43"/>
      <c r="DZ208" s="43"/>
      <c r="EA208" s="43"/>
      <c r="EB208" s="43"/>
      <c r="EC208" s="43"/>
      <c r="ED208" s="43"/>
      <c r="EE208" s="43"/>
      <c r="EF208" s="43"/>
      <c r="EG208" s="43"/>
      <c r="EH208" s="43"/>
      <c r="EI208" s="43"/>
      <c r="EJ208" s="43"/>
      <c r="EK208" s="43"/>
      <c r="EL208" s="43"/>
      <c r="EM208" s="43"/>
      <c r="EN208" s="43"/>
      <c r="EO208" s="43"/>
      <c r="EP208" s="43"/>
      <c r="EQ208" s="43"/>
      <c r="ER208" s="43"/>
      <c r="ES208" s="43"/>
      <c r="ET208" s="43"/>
      <c r="EU208" s="43"/>
      <c r="EV208" s="43"/>
      <c r="EW208" s="43"/>
      <c r="EX208" s="43"/>
      <c r="EY208" s="43"/>
      <c r="EZ208" s="43"/>
      <c r="FA208" s="43"/>
      <c r="FB208" s="43"/>
      <c r="FC208" s="43"/>
      <c r="FD208" s="43"/>
      <c r="FE208" s="43"/>
      <c r="FF208" s="43"/>
      <c r="FG208" s="43"/>
      <c r="FH208" s="43"/>
      <c r="FI208" s="43"/>
      <c r="FJ208" s="43"/>
      <c r="FK208" s="43"/>
      <c r="FL208" s="43"/>
      <c r="FM208" s="43"/>
      <c r="FN208" s="43"/>
      <c r="FO208" s="43"/>
      <c r="FP208" s="43"/>
      <c r="FQ208" s="43"/>
      <c r="FR208" s="43"/>
      <c r="FS208" s="43"/>
      <c r="FT208" s="43"/>
      <c r="FU208" s="43"/>
      <c r="FV208" s="43"/>
      <c r="FW208" s="43"/>
      <c r="FX208" s="43"/>
      <c r="FY208" s="43"/>
      <c r="FZ208" s="43"/>
      <c r="GA208" s="43"/>
      <c r="GB208" s="43"/>
      <c r="GC208" s="43"/>
      <c r="GD208" s="43"/>
      <c r="GE208" s="43"/>
      <c r="GF208" s="43"/>
      <c r="GG208" s="43"/>
      <c r="GH208" s="43"/>
      <c r="GI208" s="43"/>
      <c r="GJ208" s="43"/>
      <c r="GK208" s="43"/>
      <c r="GL208" s="43"/>
      <c r="GM208" s="43"/>
      <c r="GN208" s="43"/>
      <c r="GO208" s="43"/>
      <c r="GP208" s="43"/>
      <c r="GQ208" s="43"/>
      <c r="GR208" s="43"/>
      <c r="GS208" s="43"/>
      <c r="GT208" s="43"/>
      <c r="GU208" s="43"/>
      <c r="GV208" s="43"/>
      <c r="GW208" s="43"/>
      <c r="GX208" s="43"/>
      <c r="GY208" s="43"/>
      <c r="GZ208" s="43"/>
      <c r="HA208" s="43"/>
      <c r="HB208" s="43"/>
      <c r="HC208" s="43"/>
      <c r="HD208" s="43"/>
      <c r="HE208" s="43"/>
      <c r="HF208" s="43"/>
      <c r="HG208" s="43"/>
      <c r="HH208" s="43"/>
      <c r="HI208" s="43"/>
      <c r="HJ208" s="43"/>
      <c r="HK208" s="43"/>
      <c r="HL208" s="43"/>
      <c r="HM208" s="43"/>
      <c r="HN208" s="43"/>
      <c r="HO208" s="43"/>
      <c r="HP208" s="43"/>
      <c r="HQ208" s="43"/>
      <c r="HR208" s="43"/>
      <c r="HS208" s="43"/>
      <c r="HT208" s="43"/>
      <c r="HU208" s="43"/>
      <c r="HV208" s="43"/>
      <c r="HW208" s="43"/>
      <c r="HX208" s="43"/>
      <c r="HY208" s="43"/>
      <c r="HZ208" s="43"/>
      <c r="IA208" s="43"/>
      <c r="IB208" s="43"/>
      <c r="IC208" s="43"/>
      <c r="ID208" s="43"/>
      <c r="IE208" s="43"/>
      <c r="IF208" s="43"/>
      <c r="IG208" s="43"/>
      <c r="IH208" s="43"/>
      <c r="II208" s="43"/>
      <c r="IJ208" s="43"/>
      <c r="IK208" s="43"/>
      <c r="IL208" s="43"/>
      <c r="IM208" s="43"/>
      <c r="IN208" s="43"/>
      <c r="IO208" s="43"/>
      <c r="IP208" s="43"/>
      <c r="IQ208" s="43"/>
      <c r="IR208" s="43"/>
      <c r="IS208" s="43"/>
      <c r="IT208" s="43"/>
      <c r="IU208" s="43"/>
      <c r="IV208" s="43"/>
    </row>
    <row r="209" spans="1:256" ht="14.25">
      <c r="A209" s="78"/>
      <c r="B209" s="79"/>
      <c r="C209" s="80"/>
      <c r="D209" s="80"/>
      <c r="E209" s="80"/>
      <c r="F209" s="80"/>
      <c r="G209" s="80"/>
      <c r="H209" s="80"/>
      <c r="I209" s="80"/>
      <c r="J209" s="80"/>
      <c r="K209" s="80"/>
      <c r="L209" s="80"/>
      <c r="M209" s="80"/>
      <c r="N209" s="81"/>
      <c r="O209" s="81"/>
      <c r="P209" s="80"/>
      <c r="Q209" s="80"/>
      <c r="R209" s="80"/>
      <c r="S209" s="89"/>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c r="DL209" s="22"/>
      <c r="DM209" s="22"/>
      <c r="DN209" s="22"/>
      <c r="DO209" s="22"/>
      <c r="DP209" s="22"/>
      <c r="DQ209" s="22"/>
      <c r="DR209" s="22"/>
      <c r="DS209" s="22"/>
      <c r="DT209" s="22"/>
      <c r="DU209" s="22"/>
      <c r="DV209" s="22"/>
      <c r="DW209" s="22"/>
      <c r="DX209" s="22"/>
      <c r="DY209" s="22"/>
      <c r="DZ209" s="22"/>
      <c r="EA209" s="22"/>
      <c r="EB209" s="22"/>
      <c r="EC209" s="22"/>
      <c r="ED209" s="22"/>
      <c r="EE209" s="22"/>
      <c r="EF209" s="22"/>
      <c r="EG209" s="22"/>
      <c r="EH209" s="22"/>
      <c r="EI209" s="22"/>
      <c r="EJ209" s="22"/>
      <c r="EK209" s="22"/>
      <c r="EL209" s="22"/>
      <c r="EM209" s="22"/>
      <c r="EN209" s="22"/>
      <c r="EO209" s="22"/>
      <c r="EP209" s="22"/>
      <c r="EQ209" s="22"/>
      <c r="ER209" s="22"/>
      <c r="ES209" s="22"/>
      <c r="ET209" s="22"/>
      <c r="EU209" s="22"/>
      <c r="EV209" s="22"/>
      <c r="EW209" s="22"/>
      <c r="EX209" s="22"/>
      <c r="EY209" s="22"/>
      <c r="EZ209" s="22"/>
      <c r="FA209" s="22"/>
      <c r="FB209" s="22"/>
      <c r="FC209" s="22"/>
      <c r="FD209" s="22"/>
      <c r="FE209" s="22"/>
      <c r="FF209" s="22"/>
      <c r="FG209" s="22"/>
      <c r="FH209" s="22"/>
      <c r="FI209" s="22"/>
      <c r="FJ209" s="22"/>
      <c r="FK209" s="22"/>
      <c r="FL209" s="22"/>
      <c r="FM209" s="22"/>
      <c r="FN209" s="22"/>
      <c r="FO209" s="22"/>
      <c r="FP209" s="22"/>
      <c r="FQ209" s="22"/>
      <c r="FR209" s="22"/>
      <c r="FS209" s="22"/>
      <c r="FT209" s="22"/>
      <c r="FU209" s="22"/>
      <c r="FV209" s="22"/>
      <c r="FW209" s="22"/>
      <c r="FX209" s="22"/>
      <c r="FY209" s="22"/>
      <c r="FZ209" s="22"/>
      <c r="GA209" s="22"/>
      <c r="GB209" s="22"/>
      <c r="GC209" s="22"/>
      <c r="GD209" s="22"/>
      <c r="GE209" s="22"/>
      <c r="GF209" s="22"/>
      <c r="GG209" s="22"/>
      <c r="GH209" s="22"/>
      <c r="GI209" s="22"/>
      <c r="GJ209" s="22"/>
      <c r="GK209" s="22"/>
      <c r="GL209" s="22"/>
      <c r="GM209" s="22"/>
      <c r="GN209" s="22"/>
      <c r="GO209" s="22"/>
      <c r="GP209" s="22"/>
      <c r="GQ209" s="22"/>
      <c r="GR209" s="22"/>
      <c r="GS209" s="22"/>
      <c r="GT209" s="22"/>
      <c r="GU209" s="22"/>
      <c r="GV209" s="22"/>
      <c r="GW209" s="22"/>
      <c r="GX209" s="22"/>
      <c r="GY209" s="22"/>
      <c r="GZ209" s="22"/>
      <c r="HA209" s="22"/>
      <c r="HB209" s="22"/>
      <c r="HC209" s="22"/>
      <c r="HD209" s="22"/>
      <c r="HE209" s="22"/>
      <c r="HF209" s="22"/>
      <c r="HG209" s="22"/>
      <c r="HH209" s="22"/>
      <c r="HI209" s="22"/>
      <c r="HJ209" s="22"/>
      <c r="HK209" s="22"/>
      <c r="HL209" s="22"/>
      <c r="HM209" s="22"/>
      <c r="HN209" s="22"/>
      <c r="HO209" s="22"/>
      <c r="HP209" s="22"/>
      <c r="HQ209" s="22"/>
      <c r="HR209" s="22"/>
      <c r="HS209" s="22"/>
      <c r="HT209" s="22"/>
      <c r="HU209" s="22"/>
      <c r="HV209" s="22"/>
      <c r="HW209" s="22"/>
      <c r="HX209" s="22"/>
      <c r="HY209" s="22"/>
      <c r="HZ209" s="22"/>
      <c r="IA209" s="22"/>
      <c r="IB209" s="22"/>
      <c r="IC209" s="22"/>
      <c r="ID209" s="22"/>
      <c r="IE209" s="22"/>
      <c r="IF209" s="22"/>
      <c r="IG209" s="22"/>
      <c r="IH209" s="22"/>
      <c r="II209" s="22"/>
      <c r="IJ209" s="22"/>
      <c r="IK209" s="22"/>
      <c r="IL209" s="22"/>
      <c r="IM209" s="22"/>
      <c r="IN209" s="22"/>
      <c r="IO209" s="22"/>
      <c r="IP209" s="22"/>
      <c r="IQ209" s="22"/>
      <c r="IR209" s="22"/>
      <c r="IS209" s="22"/>
      <c r="IT209" s="22"/>
      <c r="IU209" s="22"/>
      <c r="IV209" s="22"/>
    </row>
    <row r="210" spans="1:256" ht="13.5">
      <c r="A210" s="82"/>
      <c r="B210" s="83"/>
      <c r="C210" s="43"/>
      <c r="D210" s="43"/>
      <c r="E210" s="43"/>
      <c r="F210" s="43"/>
      <c r="G210" s="43"/>
      <c r="H210" s="43"/>
      <c r="I210" s="43"/>
      <c r="J210" s="43"/>
      <c r="K210" s="43"/>
      <c r="L210" s="43"/>
      <c r="M210" s="43"/>
      <c r="N210" s="44"/>
      <c r="O210" s="44"/>
      <c r="P210" s="43"/>
      <c r="Q210" s="41"/>
      <c r="R210" s="41"/>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c r="BI210" s="82"/>
      <c r="BJ210" s="82"/>
      <c r="BK210" s="82"/>
      <c r="BL210" s="82"/>
      <c r="BM210" s="82"/>
      <c r="BN210" s="82"/>
      <c r="BO210" s="82"/>
      <c r="BP210" s="82"/>
      <c r="BQ210" s="82"/>
      <c r="BR210" s="82"/>
      <c r="BS210" s="82"/>
      <c r="BT210" s="82"/>
      <c r="BU210" s="82"/>
      <c r="BV210" s="82"/>
      <c r="BW210" s="82"/>
      <c r="BX210" s="82"/>
      <c r="BY210" s="82"/>
      <c r="BZ210" s="82"/>
      <c r="CA210" s="82"/>
      <c r="CB210" s="82"/>
      <c r="CC210" s="82"/>
      <c r="CD210" s="82"/>
      <c r="CE210" s="82"/>
      <c r="CF210" s="82"/>
      <c r="CG210" s="82"/>
      <c r="CH210" s="82"/>
      <c r="CI210" s="82"/>
      <c r="CJ210" s="82"/>
      <c r="CK210" s="82"/>
      <c r="CL210" s="82"/>
      <c r="CM210" s="82"/>
      <c r="CN210" s="82"/>
      <c r="CO210" s="82"/>
      <c r="CP210" s="82"/>
      <c r="CQ210" s="82"/>
      <c r="CR210" s="82"/>
      <c r="CS210" s="82"/>
      <c r="CT210" s="82"/>
      <c r="CU210" s="82"/>
      <c r="CV210" s="82"/>
      <c r="CW210" s="82"/>
      <c r="CX210" s="82"/>
      <c r="CY210" s="82"/>
      <c r="CZ210" s="82"/>
      <c r="DA210" s="82"/>
      <c r="DB210" s="82"/>
      <c r="DC210" s="82"/>
      <c r="DD210" s="82"/>
      <c r="DE210" s="82"/>
      <c r="DF210" s="82"/>
      <c r="DG210" s="82"/>
      <c r="DH210" s="82"/>
      <c r="DI210" s="82"/>
      <c r="DJ210" s="82"/>
      <c r="DK210" s="82"/>
      <c r="DL210" s="82"/>
      <c r="DM210" s="82"/>
      <c r="DN210" s="82"/>
      <c r="DO210" s="82"/>
      <c r="DP210" s="82"/>
      <c r="DQ210" s="82"/>
      <c r="DR210" s="82"/>
      <c r="DS210" s="82"/>
      <c r="DT210" s="82"/>
      <c r="DU210" s="82"/>
      <c r="DV210" s="82"/>
      <c r="DW210" s="82"/>
      <c r="DX210" s="82"/>
      <c r="DY210" s="82"/>
      <c r="DZ210" s="82"/>
      <c r="EA210" s="82"/>
      <c r="EB210" s="82"/>
      <c r="EC210" s="82"/>
      <c r="ED210" s="82"/>
      <c r="EE210" s="82"/>
      <c r="EF210" s="82"/>
      <c r="EG210" s="82"/>
      <c r="EH210" s="82"/>
      <c r="EI210" s="82"/>
      <c r="EJ210" s="82"/>
      <c r="EK210" s="82"/>
      <c r="EL210" s="82"/>
      <c r="EM210" s="82"/>
      <c r="EN210" s="82"/>
      <c r="EO210" s="82"/>
      <c r="EP210" s="82"/>
      <c r="EQ210" s="82"/>
      <c r="ER210" s="82"/>
      <c r="ES210" s="82"/>
      <c r="ET210" s="82"/>
      <c r="EU210" s="82"/>
      <c r="EV210" s="82"/>
      <c r="EW210" s="82"/>
      <c r="EX210" s="82"/>
      <c r="EY210" s="82"/>
      <c r="EZ210" s="82"/>
      <c r="FA210" s="82"/>
      <c r="FB210" s="82"/>
      <c r="FC210" s="82"/>
      <c r="FD210" s="82"/>
      <c r="FE210" s="82"/>
      <c r="FF210" s="82"/>
      <c r="FG210" s="82"/>
      <c r="FH210" s="82"/>
      <c r="FI210" s="82"/>
      <c r="FJ210" s="82"/>
      <c r="FK210" s="82"/>
      <c r="FL210" s="82"/>
      <c r="FM210" s="82"/>
      <c r="FN210" s="82"/>
      <c r="FO210" s="82"/>
      <c r="FP210" s="82"/>
      <c r="FQ210" s="82"/>
      <c r="FR210" s="82"/>
      <c r="FS210" s="82"/>
      <c r="FT210" s="82"/>
      <c r="FU210" s="82"/>
      <c r="FV210" s="82"/>
      <c r="FW210" s="82"/>
      <c r="FX210" s="82"/>
      <c r="FY210" s="82"/>
      <c r="FZ210" s="82"/>
      <c r="GA210" s="82"/>
      <c r="GB210" s="82"/>
      <c r="GC210" s="82"/>
      <c r="GD210" s="82"/>
      <c r="GE210" s="82"/>
      <c r="GF210" s="82"/>
      <c r="GG210" s="82"/>
      <c r="GH210" s="82"/>
      <c r="GI210" s="82"/>
      <c r="GJ210" s="82"/>
      <c r="GK210" s="82"/>
      <c r="GL210" s="82"/>
      <c r="GM210" s="82"/>
      <c r="GN210" s="82"/>
      <c r="GO210" s="82"/>
      <c r="GP210" s="82"/>
      <c r="GQ210" s="82"/>
      <c r="GR210" s="82"/>
      <c r="GS210" s="82"/>
      <c r="GT210" s="82"/>
      <c r="GU210" s="82"/>
      <c r="GV210" s="82"/>
      <c r="GW210" s="82"/>
      <c r="GX210" s="82"/>
      <c r="GY210" s="82"/>
      <c r="GZ210" s="82"/>
      <c r="HA210" s="82"/>
      <c r="HB210" s="82"/>
      <c r="HC210" s="82"/>
      <c r="HD210" s="82"/>
      <c r="HE210" s="82"/>
      <c r="HF210" s="82"/>
      <c r="HG210" s="82"/>
      <c r="HH210" s="82"/>
      <c r="HI210" s="82"/>
      <c r="HJ210" s="82"/>
      <c r="HK210" s="82"/>
      <c r="HL210" s="82"/>
      <c r="HM210" s="82"/>
      <c r="HN210" s="82"/>
      <c r="HO210" s="82"/>
      <c r="HP210" s="82"/>
      <c r="HQ210" s="82"/>
      <c r="HR210" s="82"/>
      <c r="HS210" s="82"/>
      <c r="HT210" s="82"/>
      <c r="HU210" s="82"/>
      <c r="HV210" s="82"/>
      <c r="HW210" s="82"/>
      <c r="HX210" s="82"/>
      <c r="HY210" s="82"/>
      <c r="HZ210" s="82"/>
      <c r="IA210" s="82"/>
      <c r="IB210" s="82"/>
      <c r="IC210" s="82"/>
      <c r="ID210" s="82"/>
      <c r="IE210" s="82"/>
      <c r="IF210" s="82"/>
      <c r="IG210" s="82"/>
      <c r="IH210" s="82"/>
      <c r="II210" s="82"/>
      <c r="IJ210" s="82"/>
      <c r="IK210" s="82"/>
      <c r="IL210" s="82"/>
      <c r="IM210" s="82"/>
      <c r="IN210" s="82"/>
      <c r="IO210" s="82"/>
      <c r="IP210" s="82"/>
      <c r="IQ210" s="82"/>
      <c r="IR210" s="82"/>
      <c r="IS210" s="82"/>
      <c r="IT210" s="82"/>
      <c r="IU210" s="82"/>
      <c r="IV210" s="82"/>
    </row>
    <row r="211" ht="13.5">
      <c r="B211" s="85" t="s">
        <v>156</v>
      </c>
    </row>
    <row r="212" spans="2:18" ht="13.5">
      <c r="B212" s="98" t="s">
        <v>157</v>
      </c>
      <c r="C212" s="98"/>
      <c r="D212" s="98"/>
      <c r="E212" s="98"/>
      <c r="F212" s="98"/>
      <c r="G212" s="98"/>
      <c r="H212" s="98"/>
      <c r="I212" s="98"/>
      <c r="J212" s="98"/>
      <c r="K212" s="98"/>
      <c r="L212" s="98"/>
      <c r="M212" s="98"/>
      <c r="N212" s="98"/>
      <c r="O212" s="98"/>
      <c r="P212" s="98"/>
      <c r="Q212" s="98"/>
      <c r="R212" s="98"/>
    </row>
    <row r="213" spans="2:18" ht="15" customHeight="1">
      <c r="B213" s="98" t="s">
        <v>178</v>
      </c>
      <c r="C213" s="98"/>
      <c r="D213" s="98"/>
      <c r="E213" s="98"/>
      <c r="F213" s="98"/>
      <c r="G213" s="98"/>
      <c r="H213" s="98"/>
      <c r="I213" s="98"/>
      <c r="J213" s="98"/>
      <c r="K213" s="98"/>
      <c r="L213" s="98"/>
      <c r="M213" s="98"/>
      <c r="N213" s="98"/>
      <c r="O213" s="98"/>
      <c r="P213" s="98"/>
      <c r="Q213" s="98"/>
      <c r="R213" s="98"/>
    </row>
    <row r="214" spans="2:18" ht="15" customHeight="1">
      <c r="B214" s="90"/>
      <c r="C214" s="90"/>
      <c r="D214" s="90"/>
      <c r="E214" s="90"/>
      <c r="F214" s="90"/>
      <c r="G214" s="90"/>
      <c r="H214" s="90"/>
      <c r="I214" s="90"/>
      <c r="J214" s="90"/>
      <c r="K214" s="90"/>
      <c r="L214" s="90"/>
      <c r="M214" s="90"/>
      <c r="N214" s="90"/>
      <c r="O214" s="90"/>
      <c r="P214" s="90"/>
      <c r="Q214" s="90"/>
      <c r="R214" s="90"/>
    </row>
  </sheetData>
  <sheetProtection/>
  <mergeCells count="22">
    <mergeCell ref="B212:R212"/>
    <mergeCell ref="B213:R213"/>
    <mergeCell ref="O1:R1"/>
    <mergeCell ref="A2:R2"/>
    <mergeCell ref="A3:R3"/>
    <mergeCell ref="L5:L6"/>
    <mergeCell ref="M5:M6"/>
    <mergeCell ref="N5:O5"/>
    <mergeCell ref="Q5:Q6"/>
    <mergeCell ref="R5:R6"/>
    <mergeCell ref="P5:P6"/>
    <mergeCell ref="G5:G6"/>
    <mergeCell ref="H5:H6"/>
    <mergeCell ref="I5:I6"/>
    <mergeCell ref="J5:J6"/>
    <mergeCell ref="K5:K6"/>
    <mergeCell ref="A5:A6"/>
    <mergeCell ref="B5:B6"/>
    <mergeCell ref="C5:C6"/>
    <mergeCell ref="D5:D6"/>
    <mergeCell ref="E5:E6"/>
    <mergeCell ref="F5:F6"/>
  </mergeCells>
  <printOptions/>
  <pageMargins left="0.31496062992125984" right="0" top="0.7480314960629921" bottom="0.5511811023622047" header="0.31496062992125984" footer="0"/>
  <pageSetup horizontalDpi="600" verticalDpi="600" orientation="landscape" scale="7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Xuan Ha</dc:creator>
  <cp:keywords/>
  <dc:description/>
  <cp:lastModifiedBy>Đỗ Thị Hồng Thắm</cp:lastModifiedBy>
  <cp:lastPrinted>2023-12-26T01:55:58Z</cp:lastPrinted>
  <dcterms:created xsi:type="dcterms:W3CDTF">2002-06-06T06:34:24Z</dcterms:created>
  <dcterms:modified xsi:type="dcterms:W3CDTF">2023-12-26T02:29:42Z</dcterms:modified>
  <cp:category/>
  <cp:version/>
  <cp:contentType/>
  <cp:contentStatus/>
</cp:coreProperties>
</file>