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9. DT2025 HDND PHE CHUAN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50" sheetId="41" r:id="rId2"/>
  </sheets>
  <definedNames>
    <definedName name="_xlnm.Print_Area" localSheetId="1">'50'!$A$1:$C$64</definedName>
    <definedName name="_xlnm.Print_Titles" localSheetId="1">'50'!$5:$6</definedName>
  </definedNames>
  <calcPr calcId="162913"/>
</workbook>
</file>

<file path=xl/calcChain.xml><?xml version="1.0" encoding="utf-8"?>
<calcChain xmlns="http://schemas.openxmlformats.org/spreadsheetml/2006/main">
  <c r="C7" i="41" l="1"/>
  <c r="C10" i="41" l="1"/>
  <c r="C54" i="41" l="1"/>
  <c r="C26" i="41"/>
  <c r="C13" i="41" s="1"/>
  <c r="C52" i="41" l="1"/>
  <c r="C49" i="41"/>
  <c r="C45" i="41"/>
  <c r="C42" i="41"/>
  <c r="C39" i="41"/>
  <c r="C38" i="41"/>
  <c r="C37" i="41"/>
  <c r="C12" i="41"/>
  <c r="C8" i="41"/>
  <c r="C48" i="41" l="1"/>
  <c r="C36" i="41"/>
  <c r="C35" i="41" l="1"/>
  <c r="C11" i="41" s="1"/>
</calcChain>
</file>

<file path=xl/sharedStrings.xml><?xml version="1.0" encoding="utf-8"?>
<sst xmlns="http://schemas.openxmlformats.org/spreadsheetml/2006/main" count="96" uniqueCount="78">
  <si>
    <t>I</t>
  </si>
  <si>
    <t>II</t>
  </si>
  <si>
    <t>Chi đầu tư phát triển</t>
  </si>
  <si>
    <t>Chi thường xuyên</t>
  </si>
  <si>
    <t>Vốn ngoài nước</t>
  </si>
  <si>
    <t>III</t>
  </si>
  <si>
    <t>IV</t>
  </si>
  <si>
    <t>VI</t>
  </si>
  <si>
    <t>Chi bổ sung quỹ dự trữ tài chính</t>
  </si>
  <si>
    <t>A</t>
  </si>
  <si>
    <t>B</t>
  </si>
  <si>
    <t>STT</t>
  </si>
  <si>
    <t>Nội dung</t>
  </si>
  <si>
    <t>2.1</t>
  </si>
  <si>
    <t>a</t>
  </si>
  <si>
    <t>b</t>
  </si>
  <si>
    <t>CHI CÂN ĐỐI NSĐP</t>
  </si>
  <si>
    <t>c</t>
  </si>
  <si>
    <t>d</t>
  </si>
  <si>
    <t>Chi SN Giáo dục - đào tạo và dạy nghề</t>
  </si>
  <si>
    <t>Chi sự nghiệp khoa học và công nghệ</t>
  </si>
  <si>
    <t>CTMTQG Xây dựng nông thôn mới</t>
  </si>
  <si>
    <t>Bổ sung cân đối</t>
  </si>
  <si>
    <t>Bổ sung có mục tiêu</t>
  </si>
  <si>
    <t xml:space="preserve">Dự toán </t>
  </si>
  <si>
    <t>TỔNG CHI NGÂN SÁCH ĐỊA PHƯƠNG (A+B)</t>
  </si>
  <si>
    <t>CHI BỔ SUNG CHO NGÂN SÁCH CẤP DƯỚI</t>
  </si>
  <si>
    <t>Trong đó:</t>
  </si>
  <si>
    <t>Chi trả nợ lãi do các khoản do chính quyền địa phương vay</t>
  </si>
  <si>
    <t>Dự phòng ngân sách</t>
  </si>
  <si>
    <t>Chi các chương trình mục tiêu quốc gia</t>
  </si>
  <si>
    <t>Chi các chương trình mục tiêu, nhiệm vụ</t>
  </si>
  <si>
    <t>II.1</t>
  </si>
  <si>
    <t>Vốn trong nước</t>
  </si>
  <si>
    <t>II.2</t>
  </si>
  <si>
    <t>Chi thực hiện một số nhiệm vụ, gồm:</t>
  </si>
  <si>
    <t>Kinh phí thực hiện nhiệm vụ đảm bảo trật tự an toàn giao thông</t>
  </si>
  <si>
    <t>B1</t>
  </si>
  <si>
    <t>B2</t>
  </si>
  <si>
    <t xml:space="preserve">Chi đầu tư các dự án từ nguồn vốn ngoài nước </t>
  </si>
  <si>
    <t xml:space="preserve">Chi đầu tư các dự án từ nguồn vốn trong nước </t>
  </si>
  <si>
    <t>Vốn đầu tư phát triển</t>
  </si>
  <si>
    <t>Vốn sự nghiệp</t>
  </si>
  <si>
    <t xml:space="preserve">Giáo dục - đào tạo và dạy nghề </t>
  </si>
  <si>
    <t xml:space="preserve">Khoa học và công nghệ </t>
  </si>
  <si>
    <t xml:space="preserve">CHI CÁC CHƯƠNG TRÌNH MỤC TIÊU, NHIỆM VỤ </t>
  </si>
  <si>
    <t>Quốc phòng</t>
  </si>
  <si>
    <t>An ninh và trật tự an toàn xã hội</t>
  </si>
  <si>
    <t xml:space="preserve">Y tế, dân số và gia đình </t>
  </si>
  <si>
    <t xml:space="preserve">Văn hóa thông tin </t>
  </si>
  <si>
    <t xml:space="preserve">Phát thanh, truyền hình, thông tấn </t>
  </si>
  <si>
    <t>Thể dục thể thao</t>
  </si>
  <si>
    <t>Bảo vệ môi trường</t>
  </si>
  <si>
    <t>Các hoạt động kinh tế</t>
  </si>
  <si>
    <t xml:space="preserve">Hoạt động của các cơ quan QLNN, Đảng, đoàn thể </t>
  </si>
  <si>
    <t>Bảo đảm xã hội</t>
  </si>
  <si>
    <t>CHI NGÂN SÁCH CẤP TỈNH THEO LĨNH VỰC</t>
  </si>
  <si>
    <t>Đơn vị tính: triệu đồng.</t>
  </si>
  <si>
    <t>Kinh phí quản lý, bảo trì đường bộ</t>
  </si>
  <si>
    <t>Các nhiệm vụ, chương trình, dự án khác theo quy định của pháp luật</t>
  </si>
  <si>
    <t>V</t>
  </si>
  <si>
    <t>CTMTQG phát triển kinh tế vùng đồng bào dân tộc thiểu số</t>
  </si>
  <si>
    <t>CTMTQG Giảm nghèo bền vững</t>
  </si>
  <si>
    <t>Chi tạo nguồn cải cách tiền lương</t>
  </si>
  <si>
    <t>Kinh phí thực hiện Chương trình phát triển lâm nghiệp bền vững</t>
  </si>
  <si>
    <t>Kinh phí phân giới cắm mốc</t>
  </si>
  <si>
    <t>e</t>
  </si>
  <si>
    <t>f</t>
  </si>
  <si>
    <t>g</t>
  </si>
  <si>
    <t>Kinh phí biên chế giáo viên tăng thêm</t>
  </si>
  <si>
    <t>Hỗ trợ các Hội Văn học nghệ thuật địa phương</t>
  </si>
  <si>
    <t>Hỗ trợ Hội nhà báo địa phương</t>
  </si>
  <si>
    <t>h</t>
  </si>
  <si>
    <t>Kinh phí hỗ trợ địa phương sản xuất lúa</t>
  </si>
  <si>
    <t>DỰ TOÁN CHI NGÂN SÁCH CẤP TỈNH THEO LĨNH VỰC NĂM 2025</t>
  </si>
  <si>
    <t>Biểu số 50/CK-NSNN</t>
  </si>
  <si>
    <t>ỦY BAN NHÂN DÂN TỈNH</t>
  </si>
  <si>
    <t>(Dự toán đã được Hội đồng nhân dân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</si>
</sst>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name val="VNI-Times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VNI-Times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3" fillId="0" borderId="5" applyNumberFormat="0" applyFont="0" applyAlignment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3" fillId="0" borderId="0"/>
    <xf numFmtId="0" fontId="18" fillId="0" borderId="0"/>
    <xf numFmtId="165" fontId="18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8" fillId="0" borderId="0"/>
    <xf numFmtId="0" fontId="18" fillId="0" borderId="0"/>
    <xf numFmtId="165" fontId="2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8" fillId="0" borderId="0"/>
    <xf numFmtId="0" fontId="13" fillId="0" borderId="0"/>
    <xf numFmtId="0" fontId="2" fillId="0" borderId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8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8">
    <xf numFmtId="0" fontId="0" fillId="0" borderId="0" xfId="0"/>
    <xf numFmtId="3" fontId="16" fillId="0" borderId="3" xfId="41" applyNumberFormat="1" applyFont="1" applyFill="1" applyBorder="1" applyAlignment="1">
      <alignment horizontal="right" vertical="center"/>
    </xf>
    <xf numFmtId="3" fontId="5" fillId="0" borderId="3" xfId="41" applyNumberFormat="1" applyFont="1" applyFill="1" applyBorder="1" applyAlignment="1">
      <alignment horizontal="right"/>
    </xf>
    <xf numFmtId="3" fontId="7" fillId="0" borderId="3" xfId="41" applyNumberFormat="1" applyFont="1" applyFill="1" applyBorder="1" applyAlignment="1">
      <alignment horizontal="right" vertical="center"/>
    </xf>
    <xf numFmtId="3" fontId="7" fillId="0" borderId="3" xfId="45" applyNumberFormat="1" applyFont="1" applyBorder="1" applyAlignment="1">
      <alignment horizontal="right" vertical="center"/>
    </xf>
    <xf numFmtId="3" fontId="14" fillId="0" borderId="3" xfId="45" applyNumberFormat="1" applyFont="1" applyBorder="1" applyAlignment="1">
      <alignment horizontal="right" vertical="center"/>
    </xf>
    <xf numFmtId="3" fontId="9" fillId="0" borderId="3" xfId="45" applyNumberFormat="1" applyFont="1" applyBorder="1" applyAlignment="1">
      <alignment vertical="center"/>
    </xf>
    <xf numFmtId="3" fontId="14" fillId="0" borderId="3" xfId="45" applyNumberFormat="1" applyFont="1" applyBorder="1" applyAlignment="1">
      <alignment horizontal="right" vertical="center" wrapText="1"/>
    </xf>
    <xf numFmtId="3" fontId="9" fillId="0" borderId="3" xfId="45" applyNumberFormat="1" applyFont="1" applyBorder="1" applyAlignment="1">
      <alignment horizontal="right" vertical="center" wrapText="1"/>
    </xf>
    <xf numFmtId="3" fontId="16" fillId="0" borderId="3" xfId="45" applyNumberFormat="1" applyFont="1" applyBorder="1" applyAlignment="1">
      <alignment horizontal="right" vertical="center" wrapText="1"/>
    </xf>
    <xf numFmtId="3" fontId="5" fillId="0" borderId="3" xfId="45" applyNumberFormat="1" applyFont="1" applyBorder="1" applyAlignment="1">
      <alignment horizontal="right" vertical="center" wrapText="1"/>
    </xf>
    <xf numFmtId="0" fontId="20" fillId="0" borderId="0" xfId="45" applyFont="1"/>
    <xf numFmtId="3" fontId="7" fillId="0" borderId="3" xfId="41" applyNumberFormat="1" applyFont="1" applyFill="1" applyBorder="1" applyAlignment="1">
      <alignment horizontal="right"/>
    </xf>
    <xf numFmtId="3" fontId="9" fillId="0" borderId="3" xfId="41" applyNumberFormat="1" applyFont="1" applyFill="1" applyBorder="1" applyAlignment="1">
      <alignment horizontal="right"/>
    </xf>
    <xf numFmtId="0" fontId="6" fillId="0" borderId="0" xfId="45" applyFont="1"/>
    <xf numFmtId="3" fontId="8" fillId="0" borderId="2" xfId="45" applyNumberFormat="1" applyFont="1" applyBorder="1" applyAlignment="1">
      <alignment horizontal="right" wrapText="1"/>
    </xf>
    <xf numFmtId="3" fontId="8" fillId="0" borderId="3" xfId="45" applyNumberFormat="1" applyFont="1" applyBorder="1"/>
    <xf numFmtId="3" fontId="9" fillId="0" borderId="3" xfId="45" applyNumberFormat="1" applyFont="1" applyBorder="1"/>
    <xf numFmtId="3" fontId="8" fillId="0" borderId="3" xfId="41" applyNumberFormat="1" applyFont="1" applyFill="1" applyBorder="1" applyAlignment="1">
      <alignment horizontal="right"/>
    </xf>
    <xf numFmtId="3" fontId="5" fillId="0" borderId="4" xfId="45" applyNumberFormat="1" applyFont="1" applyBorder="1" applyAlignment="1">
      <alignment horizontal="right" vertical="center" wrapText="1"/>
    </xf>
    <xf numFmtId="3" fontId="5" fillId="0" borderId="3" xfId="46" applyNumberFormat="1" applyFont="1" applyFill="1" applyBorder="1" applyAlignment="1">
      <alignment horizontal="right"/>
    </xf>
    <xf numFmtId="0" fontId="10" fillId="0" borderId="0" xfId="1" applyFont="1"/>
    <xf numFmtId="0" fontId="11" fillId="0" borderId="0" xfId="45" applyFont="1" applyAlignment="1">
      <alignment horizontal="center"/>
    </xf>
    <xf numFmtId="0" fontId="11" fillId="0" borderId="0" xfId="45" applyFont="1"/>
    <xf numFmtId="3" fontId="11" fillId="0" borderId="0" xfId="45" applyNumberFormat="1" applyFont="1"/>
    <xf numFmtId="0" fontId="6" fillId="0" borderId="0" xfId="45" applyFont="1" applyAlignment="1">
      <alignment horizontal="center"/>
    </xf>
    <xf numFmtId="3" fontId="7" fillId="0" borderId="1" xfId="45" applyNumberFormat="1" applyFont="1" applyBorder="1" applyAlignment="1">
      <alignment horizontal="center" vertical="center" wrapText="1"/>
    </xf>
    <xf numFmtId="0" fontId="8" fillId="0" borderId="3" xfId="45" applyFont="1" applyBorder="1" applyAlignment="1">
      <alignment horizontal="center" vertical="center"/>
    </xf>
    <xf numFmtId="0" fontId="7" fillId="0" borderId="3" xfId="45" applyFont="1" applyBorder="1" applyAlignment="1">
      <alignment horizontal="center" vertical="center"/>
    </xf>
    <xf numFmtId="0" fontId="9" fillId="0" borderId="3" xfId="45" applyFont="1" applyBorder="1" applyAlignment="1">
      <alignment horizontal="center" vertical="center"/>
    </xf>
    <xf numFmtId="0" fontId="9" fillId="0" borderId="3" xfId="45" applyFont="1" applyBorder="1" applyAlignment="1">
      <alignment horizontal="left" vertical="center" wrapText="1"/>
    </xf>
    <xf numFmtId="0" fontId="16" fillId="0" borderId="3" xfId="45" applyFont="1" applyBorder="1" applyAlignment="1">
      <alignment horizontal="center" vertical="center"/>
    </xf>
    <xf numFmtId="0" fontId="7" fillId="0" borderId="3" xfId="45" applyFont="1" applyBorder="1" applyAlignment="1">
      <alignment vertical="center"/>
    </xf>
    <xf numFmtId="0" fontId="8" fillId="0" borderId="3" xfId="45" applyFont="1" applyBorder="1" applyAlignment="1">
      <alignment horizontal="center"/>
    </xf>
    <xf numFmtId="2" fontId="8" fillId="0" borderId="3" xfId="45" applyNumberFormat="1" applyFont="1" applyBorder="1" applyAlignment="1">
      <alignment wrapText="1"/>
    </xf>
    <xf numFmtId="0" fontId="7" fillId="0" borderId="3" xfId="3" applyFont="1" applyBorder="1" applyAlignment="1">
      <alignment vertical="center"/>
    </xf>
    <xf numFmtId="0" fontId="15" fillId="0" borderId="3" xfId="45" applyFont="1" applyBorder="1" applyAlignment="1">
      <alignment horizontal="center" vertical="center"/>
    </xf>
    <xf numFmtId="0" fontId="14" fillId="0" borderId="3" xfId="3" applyFont="1" applyBorder="1" applyAlignment="1">
      <alignment vertical="center"/>
    </xf>
    <xf numFmtId="0" fontId="16" fillId="0" borderId="3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14" fillId="0" borderId="3" xfId="45" applyFont="1" applyBorder="1" applyAlignment="1">
      <alignment horizontal="center" vertical="center" wrapText="1"/>
    </xf>
    <xf numFmtId="0" fontId="14" fillId="0" borderId="3" xfId="45" applyFont="1" applyBorder="1" applyAlignment="1">
      <alignment vertical="center" wrapText="1"/>
    </xf>
    <xf numFmtId="0" fontId="9" fillId="0" borderId="3" xfId="45" applyFont="1" applyBorder="1" applyAlignment="1">
      <alignment horizontal="center" vertical="center" wrapText="1"/>
    </xf>
    <xf numFmtId="0" fontId="9" fillId="0" borderId="3" xfId="45" applyFont="1" applyBorder="1" applyAlignment="1">
      <alignment vertical="center" wrapText="1"/>
    </xf>
    <xf numFmtId="0" fontId="16" fillId="0" borderId="3" xfId="45" applyFont="1" applyBorder="1" applyAlignment="1">
      <alignment horizontal="center" vertical="center" wrapText="1"/>
    </xf>
    <xf numFmtId="0" fontId="16" fillId="0" borderId="3" xfId="45" applyFont="1" applyBorder="1" applyAlignment="1">
      <alignment vertical="center" wrapText="1"/>
    </xf>
    <xf numFmtId="0" fontId="9" fillId="0" borderId="3" xfId="45" applyFont="1" applyBorder="1"/>
    <xf numFmtId="0" fontId="9" fillId="0" borderId="4" xfId="45" applyFont="1" applyBorder="1" applyAlignment="1">
      <alignment horizontal="center"/>
    </xf>
    <xf numFmtId="0" fontId="9" fillId="0" borderId="4" xfId="45" applyFont="1" applyBorder="1"/>
    <xf numFmtId="10" fontId="5" fillId="0" borderId="6" xfId="45" applyNumberFormat="1" applyFont="1" applyBorder="1" applyAlignment="1">
      <alignment horizontal="right"/>
    </xf>
    <xf numFmtId="0" fontId="7" fillId="0" borderId="1" xfId="45" applyFont="1" applyBorder="1" applyAlignment="1">
      <alignment horizontal="center" vertical="center" wrapText="1"/>
    </xf>
    <xf numFmtId="0" fontId="6" fillId="0" borderId="0" xfId="45" applyFont="1" applyAlignment="1">
      <alignment horizontal="center" vertical="center" wrapText="1"/>
    </xf>
    <xf numFmtId="49" fontId="9" fillId="0" borderId="1" xfId="45" applyNumberFormat="1" applyFont="1" applyBorder="1" applyAlignment="1">
      <alignment horizontal="center" vertical="center" wrapText="1"/>
    </xf>
    <xf numFmtId="3" fontId="9" fillId="0" borderId="1" xfId="45" applyNumberFormat="1" applyFont="1" applyBorder="1" applyAlignment="1">
      <alignment horizontal="center" vertical="center" wrapText="1"/>
    </xf>
    <xf numFmtId="49" fontId="11" fillId="0" borderId="0" xfId="45" applyNumberFormat="1" applyFont="1" applyAlignment="1">
      <alignment horizontal="center" vertical="center" wrapText="1"/>
    </xf>
    <xf numFmtId="49" fontId="9" fillId="0" borderId="2" xfId="45" applyNumberFormat="1" applyFont="1" applyBorder="1" applyAlignment="1">
      <alignment horizontal="center" vertical="center" wrapText="1"/>
    </xf>
    <xf numFmtId="0" fontId="8" fillId="0" borderId="2" xfId="45" applyFont="1" applyBorder="1" applyAlignment="1">
      <alignment horizontal="center"/>
    </xf>
    <xf numFmtId="0" fontId="8" fillId="0" borderId="3" xfId="45" applyFont="1" applyBorder="1"/>
    <xf numFmtId="0" fontId="9" fillId="0" borderId="3" xfId="45" applyFont="1" applyBorder="1" applyAlignment="1">
      <alignment horizontal="center"/>
    </xf>
    <xf numFmtId="0" fontId="7" fillId="0" borderId="3" xfId="45" applyFont="1" applyBorder="1" applyAlignment="1">
      <alignment horizontal="center"/>
    </xf>
    <xf numFmtId="0" fontId="8" fillId="0" borderId="3" xfId="45" applyFont="1" applyBorder="1" applyAlignment="1">
      <alignment horizontal="left"/>
    </xf>
    <xf numFmtId="0" fontId="7" fillId="0" borderId="3" xfId="45" applyFont="1" applyBorder="1" applyAlignment="1">
      <alignment horizontal="left"/>
    </xf>
    <xf numFmtId="3" fontId="6" fillId="0" borderId="0" xfId="45" applyNumberFormat="1" applyFont="1"/>
    <xf numFmtId="166" fontId="6" fillId="0" borderId="0" xfId="46" applyFont="1" applyFill="1"/>
    <xf numFmtId="0" fontId="5" fillId="0" borderId="3" xfId="45" applyFont="1" applyBorder="1" applyAlignment="1">
      <alignment horizontal="center"/>
    </xf>
    <xf numFmtId="0" fontId="5" fillId="0" borderId="3" xfId="45" applyFont="1" applyBorder="1" applyAlignment="1">
      <alignment horizontal="left"/>
    </xf>
    <xf numFmtId="3" fontId="12" fillId="0" borderId="0" xfId="45" applyNumberFormat="1" applyFont="1"/>
    <xf numFmtId="0" fontId="12" fillId="0" borderId="0" xfId="45" applyFont="1"/>
    <xf numFmtId="0" fontId="5" fillId="0" borderId="3" xfId="45" applyFont="1" applyBorder="1" applyAlignment="1">
      <alignment horizontal="left" vertical="center"/>
    </xf>
    <xf numFmtId="0" fontId="5" fillId="0" borderId="3" xfId="45" applyFont="1" applyBorder="1"/>
    <xf numFmtId="0" fontId="17" fillId="0" borderId="0" xfId="45" applyFont="1"/>
    <xf numFmtId="0" fontId="12" fillId="0" borderId="3" xfId="0" applyFont="1" applyBorder="1" applyAlignment="1">
      <alignment horizontal="center" vertical="center" wrapText="1"/>
    </xf>
    <xf numFmtId="0" fontId="5" fillId="0" borderId="3" xfId="45" applyFont="1" applyBorder="1" applyAlignment="1">
      <alignment wrapText="1"/>
    </xf>
    <xf numFmtId="3" fontId="9" fillId="0" borderId="3" xfId="45" applyNumberFormat="1" applyFont="1" applyBorder="1" applyAlignment="1">
      <alignment horizontal="right"/>
    </xf>
    <xf numFmtId="0" fontId="7" fillId="0" borderId="0" xfId="0" applyFont="1" applyFill="1"/>
    <xf numFmtId="0" fontId="7" fillId="0" borderId="0" xfId="66" applyFont="1" applyAlignment="1">
      <alignment horizontal="right" vertical="top"/>
    </xf>
    <xf numFmtId="0" fontId="4" fillId="0" borderId="0" xfId="45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70">
    <cellStyle name="Comma" xfId="46" builtinId="3"/>
    <cellStyle name="Comma [0] 2" xfId="37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8"/>
    <cellStyle name="Comma 4" xfId="51"/>
    <cellStyle name="Comma 4 2 2" xfId="34"/>
    <cellStyle name="Comma 4 2 2 2" xfId="41"/>
    <cellStyle name="Comma 4 2 2 2 4" xfId="68"/>
    <cellStyle name="Comma 4 2 2 4 12" xfId="59"/>
    <cellStyle name="Comma 5" xfId="39"/>
    <cellStyle name="Comma 6" xfId="44"/>
    <cellStyle name="Comma 6 2" xfId="65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50"/>
    <cellStyle name="Normal 2 2" xfId="67"/>
    <cellStyle name="Normal 2 2 12" xfId="47"/>
    <cellStyle name="Normal 2 2 2 2" xfId="35"/>
    <cellStyle name="Normal 2 3 2" xfId="54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6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" name="Text Box 11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0" name="Text Box 10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1" name="Text Box 11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2" name="Text Box 10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5" name="Text Box 11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0" name="Text Box 10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3" name="Text Box 10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7" name="Text Box 11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7" name="Text Box 1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4" name="Text Box 10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7" name="Text Box 10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0" name="Text Box 10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3" name="Text Box 11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3" name="Text Box 10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4" name="Text Box 11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4" name="Text Box 10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6" name="Text Box 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8" name="Text Box 11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9" name="Text Box 10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0" name="Text Box 10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1" name="Text Box 11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2" name="Text Box 10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5" name="Text Box 10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6" name="Text Box 1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7" name="Text Box 1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9" name="Text Box 11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9" name="Text Box 10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0" name="Text Box 11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0" name="Text Box 10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2" name="Text Box 1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3" name="Text Box 11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3" name="Text Box 10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5" name="Text Box 10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6" name="Text Box 10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8" name="Text Box 11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8" name="Text Box 10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9" name="Text Box 10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0" name="Text Box 11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2" name="Text Box 10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3" name="Text Box 10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4" name="Text Box 11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5" name="Text Box 11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5" name="Text Box 10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6" name="Text Box 10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8" name="Text Box 10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0" name="Text Box 11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0" name="Text Box 10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1" name="Text Box 11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2" name="Text Box 1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7" name="Text Box 5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2" name="Text Box 10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3" name="Text Box 11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5" name="Text Box 10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6" name="Text Box 11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1" name="Text Box 5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6" name="Text Box 10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7" name="Text Box 11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2" name="Text Box 5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8" name="Text Box 11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8" name="Text Box 10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4" name="Text Box 5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9" name="Text Box 10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1" name="Text Box 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2" name="Text Box 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2" name="Text Box 10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3" name="Text Box 11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4" name="Text Box 11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4" name="Text Box 10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5" name="Text Box 11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6" name="Text Box 10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7" name="Text Box 10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8" name="Text Box 11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8" name="Text Box 10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9" name="Text Box 10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0" name="Text Box 10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1" name="Text Box 11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3" name="Text Box 11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4" name="Text Box 10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5" name="Text Box 11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5" name="Text Box 10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6" name="Text Box 11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6" name="Text Box 10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7" name="Text Box 11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0" name="Text Box 10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1" name="Text Box 11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2" name="Text Box 10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3" name="Text Box 10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4" name="Text Box 11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4" name="Text Box 10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5" name="Text Box 11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5" name="Text Box 10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7" name="Text Box 10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8" name="Text Box 11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8" name="Text Box 9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0" name="Text Box 11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0" name="Text Box 9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1" name="Text Box 10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2" name="Text Box 11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3" name="Text Box 11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1" name="Text Box 8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2" name="Text Box 9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3" name="Text Box 10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4" name="Text Box 11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4" name="Text Box 10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5" name="Text Box 11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5" name="Text Box 10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6" name="Text Box 11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6" name="Text Box 9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1" name="Text Box 11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6" name="Text Box 5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1" name="Text Box 10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2" name="Text Box 11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2" name="Text Box 10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4" name="Text Box 11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3" name="Text Box 9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4" name="Text Box 10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5" name="Text Box 11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6" name="Text Box 10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7" name="Text Box 11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8" name="Text Box 11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7" name="Text Box 9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8" name="Text Box 10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8" name="Text Box 8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9" name="Text Box 9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0" name="Text Box 10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1" name="Text Box 11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2" name="Text Box 11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3" name="Text Box 10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4" name="Text Box 11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4" name="Text Box 9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5" name="Text Box 10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6" name="Text Box 11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7" name="Text Box 11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6" name="Text Box 9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8" name="Text Box 11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8" name="Text Box 9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9" name="Text Box 10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0" name="Text Box 11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9" name="Text Box 9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0" name="Text Box 10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1" name="Text Box 11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3" name="Text Box 11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3" name="Text Box 10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4" name="Text Box 11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4" name="Text Box 10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5" name="Text Box 11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4" name="Text Box 9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6" name="Text Box 11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6" name="Text Box 10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7" name="Text Box 11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6" name="Text Box 9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7" name="Text Box 10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8" name="Text Box 11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8" name="Text Box 10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9" name="Text Box 11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8" name="Text Box 9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0" name="Text Box 11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00000000-0008-0000-0500-00006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2" name="Text Box 10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3" name="Text Box 11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3" name="Text Box 10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4" name="Text Box 10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5" name="Text Box 11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8" name="Text Box 3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2" name="Text Box 7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5" name="Text Box 10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6" name="Text Box 11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5" name="Text Box 8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6" name="Text Box 9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7" name="Text Box 10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8" name="Text Box 11">
          <a:extLst>
            <a:ext uri="{FF2B5EF4-FFF2-40B4-BE49-F238E27FC236}">
              <a16:creationId xmlns:a16="http://schemas.microsoft.com/office/drawing/2014/main" id="{00000000-0008-0000-0500-00009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8" name="Text Box 10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9" name="Text Box 11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8" name="Text Box 9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9" name="Text Box 10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0" name="Text Box 11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1" name="Text Box 11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0" name="Text Box 9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1" name="Text Box 10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2" name="Text Box 11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2" name="Text Box 10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3" name="Text Box 11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4" name="Text Box 11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4" name="Text Box 9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5" name="Text Box 10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7" name="Text Box 11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7" name="Text Box 10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7" name="Text Box 8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8" name="Text Box 9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0" name="Text Box 11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0" name="Text Box 10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1" name="Text Box 11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9" name="Text Box 8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0" name="Text Box 9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1" name="Text Box 10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2" name="Text Box 11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2" name="Text Box 10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4"/>
  <sheetViews>
    <sheetView tabSelected="1" workbookViewId="0">
      <selection activeCell="B12" sqref="B12"/>
    </sheetView>
  </sheetViews>
  <sheetFormatPr defaultColWidth="9.109375" defaultRowHeight="13.2"/>
  <cols>
    <col min="1" max="1" width="8.44140625" style="22" customWidth="1"/>
    <col min="2" max="2" width="70.109375" style="23" customWidth="1"/>
    <col min="3" max="3" width="21" style="24" customWidth="1"/>
    <col min="4" max="4" width="9.44140625" style="23" bestFit="1" customWidth="1"/>
    <col min="5" max="5" width="11" style="23" bestFit="1" customWidth="1"/>
    <col min="6" max="16384" width="9.109375" style="23"/>
  </cols>
  <sheetData>
    <row r="1" spans="1:5" ht="25.5" customHeight="1">
      <c r="A1" s="74" t="s">
        <v>76</v>
      </c>
      <c r="C1" s="75" t="s">
        <v>75</v>
      </c>
    </row>
    <row r="2" spans="1:5" ht="24" customHeight="1">
      <c r="A2" s="76" t="s">
        <v>74</v>
      </c>
      <c r="B2" s="76"/>
      <c r="C2" s="76"/>
    </row>
    <row r="3" spans="1:5" s="21" customFormat="1" ht="22.5" customHeight="1">
      <c r="A3" s="77" t="s">
        <v>77</v>
      </c>
      <c r="B3" s="77"/>
      <c r="C3" s="77"/>
    </row>
    <row r="4" spans="1:5" ht="24" customHeight="1">
      <c r="A4" s="25"/>
      <c r="B4" s="14"/>
      <c r="C4" s="49" t="s">
        <v>57</v>
      </c>
    </row>
    <row r="5" spans="1:5" s="51" customFormat="1" ht="31.5" customHeight="1">
      <c r="A5" s="50" t="s">
        <v>11</v>
      </c>
      <c r="B5" s="50" t="s">
        <v>12</v>
      </c>
      <c r="C5" s="26" t="s">
        <v>24</v>
      </c>
    </row>
    <row r="6" spans="1:5" s="54" customFormat="1" ht="15" customHeight="1">
      <c r="A6" s="52" t="s">
        <v>9</v>
      </c>
      <c r="B6" s="52" t="s">
        <v>10</v>
      </c>
      <c r="C6" s="53">
        <v>1</v>
      </c>
    </row>
    <row r="7" spans="1:5" s="54" customFormat="1" ht="21.75" customHeight="1">
      <c r="A7" s="55"/>
      <c r="B7" s="56" t="s">
        <v>25</v>
      </c>
      <c r="C7" s="15">
        <f>C8+C11</f>
        <v>8752922</v>
      </c>
    </row>
    <row r="8" spans="1:5" ht="21.75" customHeight="1">
      <c r="A8" s="33" t="s">
        <v>9</v>
      </c>
      <c r="B8" s="57" t="s">
        <v>26</v>
      </c>
      <c r="C8" s="16">
        <f>SUM(C9:C10)</f>
        <v>2561181</v>
      </c>
    </row>
    <row r="9" spans="1:5" ht="18" customHeight="1">
      <c r="A9" s="58">
        <v>1</v>
      </c>
      <c r="B9" s="46" t="s">
        <v>22</v>
      </c>
      <c r="C9" s="17">
        <v>1187326</v>
      </c>
    </row>
    <row r="10" spans="1:5" ht="18" customHeight="1">
      <c r="A10" s="58">
        <v>2</v>
      </c>
      <c r="B10" s="46" t="s">
        <v>23</v>
      </c>
      <c r="C10" s="17">
        <f>351058+1022797</f>
        <v>1373855</v>
      </c>
    </row>
    <row r="11" spans="1:5" ht="22.5" customHeight="1">
      <c r="A11" s="59" t="s">
        <v>10</v>
      </c>
      <c r="B11" s="60" t="s">
        <v>56</v>
      </c>
      <c r="C11" s="18">
        <f>C12+C35</f>
        <v>6191741</v>
      </c>
      <c r="D11" s="24"/>
    </row>
    <row r="12" spans="1:5" ht="19.5" customHeight="1">
      <c r="A12" s="33" t="s">
        <v>37</v>
      </c>
      <c r="B12" s="60" t="s">
        <v>16</v>
      </c>
      <c r="C12" s="18">
        <f>C13+C27+C31+C32+C33+C34</f>
        <v>5794939</v>
      </c>
    </row>
    <row r="13" spans="1:5" s="14" customFormat="1" ht="18" customHeight="1">
      <c r="A13" s="59" t="s">
        <v>0</v>
      </c>
      <c r="B13" s="61" t="s">
        <v>2</v>
      </c>
      <c r="C13" s="12">
        <f>SUM(C14:C26)</f>
        <v>2524973</v>
      </c>
      <c r="D13" s="62"/>
      <c r="E13" s="63"/>
    </row>
    <row r="14" spans="1:5" s="67" customFormat="1" ht="15.75" customHeight="1">
      <c r="A14" s="64">
        <v>1</v>
      </c>
      <c r="B14" s="65" t="s">
        <v>46</v>
      </c>
      <c r="C14" s="2">
        <v>105050</v>
      </c>
      <c r="D14" s="66"/>
      <c r="E14" s="66"/>
    </row>
    <row r="15" spans="1:5" s="67" customFormat="1" ht="15.75" customHeight="1">
      <c r="A15" s="64">
        <v>2</v>
      </c>
      <c r="B15" s="65" t="s">
        <v>47</v>
      </c>
      <c r="C15" s="2">
        <v>19500</v>
      </c>
      <c r="D15" s="66"/>
      <c r="E15" s="66"/>
    </row>
    <row r="16" spans="1:5" s="67" customFormat="1" ht="15.75" customHeight="1">
      <c r="A16" s="64">
        <v>3</v>
      </c>
      <c r="B16" s="65" t="s">
        <v>43</v>
      </c>
      <c r="C16" s="2">
        <v>10400</v>
      </c>
      <c r="D16" s="66"/>
      <c r="E16" s="66"/>
    </row>
    <row r="17" spans="1:5" s="67" customFormat="1" ht="15.75" customHeight="1">
      <c r="A17" s="64">
        <v>4</v>
      </c>
      <c r="B17" s="68" t="s">
        <v>44</v>
      </c>
      <c r="C17" s="2">
        <v>0</v>
      </c>
      <c r="E17" s="66"/>
    </row>
    <row r="18" spans="1:5" s="67" customFormat="1" ht="15.75" customHeight="1">
      <c r="A18" s="64">
        <v>5</v>
      </c>
      <c r="B18" s="68" t="s">
        <v>48</v>
      </c>
      <c r="C18" s="2">
        <v>22000</v>
      </c>
      <c r="D18" s="66"/>
      <c r="E18" s="66"/>
    </row>
    <row r="19" spans="1:5" s="67" customFormat="1" ht="15.75" customHeight="1">
      <c r="A19" s="64">
        <v>6</v>
      </c>
      <c r="B19" s="68" t="s">
        <v>49</v>
      </c>
      <c r="C19" s="2">
        <v>96580</v>
      </c>
      <c r="D19" s="66"/>
      <c r="E19" s="66"/>
    </row>
    <row r="20" spans="1:5" s="67" customFormat="1" ht="15.75" customHeight="1">
      <c r="A20" s="64">
        <v>7</v>
      </c>
      <c r="B20" s="68" t="s">
        <v>50</v>
      </c>
      <c r="C20" s="2">
        <v>0</v>
      </c>
      <c r="D20" s="66"/>
      <c r="E20" s="66"/>
    </row>
    <row r="21" spans="1:5" s="67" customFormat="1" ht="15.6">
      <c r="A21" s="64">
        <v>8</v>
      </c>
      <c r="B21" s="68" t="s">
        <v>51</v>
      </c>
      <c r="C21" s="2">
        <v>0</v>
      </c>
      <c r="E21" s="66"/>
    </row>
    <row r="22" spans="1:5" s="67" customFormat="1" ht="15.6">
      <c r="A22" s="64">
        <v>9</v>
      </c>
      <c r="B22" s="68" t="s">
        <v>52</v>
      </c>
      <c r="C22" s="2">
        <v>443596</v>
      </c>
      <c r="D22" s="66"/>
      <c r="E22" s="66"/>
    </row>
    <row r="23" spans="1:5" s="67" customFormat="1" ht="14.25" customHeight="1">
      <c r="A23" s="64">
        <v>10</v>
      </c>
      <c r="B23" s="68" t="s">
        <v>53</v>
      </c>
      <c r="C23" s="20">
        <v>1636817</v>
      </c>
      <c r="D23" s="66"/>
      <c r="E23" s="66"/>
    </row>
    <row r="24" spans="1:5" s="67" customFormat="1" ht="14.25" customHeight="1">
      <c r="A24" s="64">
        <v>11</v>
      </c>
      <c r="B24" s="68" t="s">
        <v>54</v>
      </c>
      <c r="C24" s="2">
        <v>9900</v>
      </c>
      <c r="D24" s="66"/>
      <c r="E24" s="66"/>
    </row>
    <row r="25" spans="1:5" s="67" customFormat="1" ht="14.25" customHeight="1">
      <c r="A25" s="64">
        <v>12</v>
      </c>
      <c r="B25" s="68" t="s">
        <v>55</v>
      </c>
      <c r="C25" s="2">
        <v>20000</v>
      </c>
      <c r="E25" s="66"/>
    </row>
    <row r="26" spans="1:5" s="67" customFormat="1" ht="15.75" customHeight="1">
      <c r="A26" s="64">
        <v>13</v>
      </c>
      <c r="B26" s="68" t="s">
        <v>59</v>
      </c>
      <c r="C26" s="20">
        <f>120130+6600+34400</f>
        <v>161130</v>
      </c>
      <c r="D26" s="66"/>
      <c r="E26" s="66"/>
    </row>
    <row r="27" spans="1:5" s="11" customFormat="1" ht="15.6">
      <c r="A27" s="59" t="s">
        <v>1</v>
      </c>
      <c r="B27" s="61" t="s">
        <v>3</v>
      </c>
      <c r="C27" s="12">
        <v>3133336</v>
      </c>
    </row>
    <row r="28" spans="1:5" s="11" customFormat="1" ht="14.25" customHeight="1">
      <c r="A28" s="64"/>
      <c r="B28" s="69" t="s">
        <v>27</v>
      </c>
      <c r="C28" s="2"/>
    </row>
    <row r="29" spans="1:5" s="14" customFormat="1" ht="14.25" customHeight="1">
      <c r="A29" s="58"/>
      <c r="B29" s="46" t="s">
        <v>19</v>
      </c>
      <c r="C29" s="73">
        <v>787494</v>
      </c>
    </row>
    <row r="30" spans="1:5" ht="14.25" customHeight="1">
      <c r="A30" s="58"/>
      <c r="B30" s="46" t="s">
        <v>20</v>
      </c>
      <c r="C30" s="13">
        <v>37935</v>
      </c>
    </row>
    <row r="31" spans="1:5" ht="14.25" customHeight="1">
      <c r="A31" s="59" t="s">
        <v>5</v>
      </c>
      <c r="B31" s="32" t="s">
        <v>28</v>
      </c>
      <c r="C31" s="12">
        <v>900</v>
      </c>
    </row>
    <row r="32" spans="1:5" ht="14.25" customHeight="1">
      <c r="A32" s="59" t="s">
        <v>6</v>
      </c>
      <c r="B32" s="32" t="s">
        <v>8</v>
      </c>
      <c r="C32" s="12">
        <v>1000</v>
      </c>
    </row>
    <row r="33" spans="1:4" ht="14.25" customHeight="1">
      <c r="A33" s="59" t="s">
        <v>60</v>
      </c>
      <c r="B33" s="32" t="s">
        <v>29</v>
      </c>
      <c r="C33" s="12">
        <v>134730</v>
      </c>
    </row>
    <row r="34" spans="1:4" ht="14.25" customHeight="1">
      <c r="A34" s="59" t="s">
        <v>7</v>
      </c>
      <c r="B34" s="32" t="s">
        <v>63</v>
      </c>
      <c r="C34" s="12"/>
      <c r="D34" s="11"/>
    </row>
    <row r="35" spans="1:4" s="11" customFormat="1" ht="18" customHeight="1">
      <c r="A35" s="33" t="s">
        <v>38</v>
      </c>
      <c r="B35" s="34" t="s">
        <v>45</v>
      </c>
      <c r="C35" s="16">
        <f>C36+C48</f>
        <v>396802</v>
      </c>
    </row>
    <row r="36" spans="1:4" s="11" customFormat="1" ht="18" customHeight="1">
      <c r="A36" s="27" t="s">
        <v>0</v>
      </c>
      <c r="B36" s="35" t="s">
        <v>30</v>
      </c>
      <c r="C36" s="4">
        <f>SUM(C37:C38)</f>
        <v>5151</v>
      </c>
    </row>
    <row r="37" spans="1:4" s="11" customFormat="1" ht="18" customHeight="1">
      <c r="A37" s="36"/>
      <c r="B37" s="37" t="s">
        <v>41</v>
      </c>
      <c r="C37" s="5">
        <f>C40+C43+C46</f>
        <v>0</v>
      </c>
    </row>
    <row r="38" spans="1:4" s="11" customFormat="1" ht="18" customHeight="1">
      <c r="A38" s="36"/>
      <c r="B38" s="37" t="s">
        <v>42</v>
      </c>
      <c r="C38" s="5">
        <f>C41+C44+C47</f>
        <v>5151</v>
      </c>
    </row>
    <row r="39" spans="1:4" s="70" customFormat="1" ht="19.5" hidden="1" customHeight="1">
      <c r="A39" s="31">
        <v>1</v>
      </c>
      <c r="B39" s="38" t="s">
        <v>62</v>
      </c>
      <c r="C39" s="1">
        <f>SUM(C40:C41)</f>
        <v>0</v>
      </c>
    </row>
    <row r="40" spans="1:4" ht="18" hidden="1" customHeight="1">
      <c r="A40" s="29" t="s">
        <v>14</v>
      </c>
      <c r="B40" s="39" t="s">
        <v>41</v>
      </c>
      <c r="C40" s="6"/>
    </row>
    <row r="41" spans="1:4" ht="18" hidden="1" customHeight="1">
      <c r="A41" s="29" t="s">
        <v>15</v>
      </c>
      <c r="B41" s="39" t="s">
        <v>42</v>
      </c>
      <c r="C41" s="6"/>
    </row>
    <row r="42" spans="1:4" s="70" customFormat="1" ht="18" customHeight="1">
      <c r="A42" s="31">
        <v>1</v>
      </c>
      <c r="B42" s="38" t="s">
        <v>21</v>
      </c>
      <c r="C42" s="1">
        <f>SUM(C43:C44)</f>
        <v>5151</v>
      </c>
    </row>
    <row r="43" spans="1:4" ht="19.5" customHeight="1">
      <c r="A43" s="29" t="s">
        <v>14</v>
      </c>
      <c r="B43" s="39" t="s">
        <v>41</v>
      </c>
      <c r="C43" s="6"/>
    </row>
    <row r="44" spans="1:4" ht="15.6">
      <c r="A44" s="29" t="s">
        <v>15</v>
      </c>
      <c r="B44" s="39" t="s">
        <v>42</v>
      </c>
      <c r="C44" s="6">
        <v>5151</v>
      </c>
    </row>
    <row r="45" spans="1:4" ht="15.6" hidden="1">
      <c r="A45" s="31">
        <v>3</v>
      </c>
      <c r="B45" s="38" t="s">
        <v>61</v>
      </c>
      <c r="C45" s="1">
        <f>SUM(C46:C47)</f>
        <v>0</v>
      </c>
    </row>
    <row r="46" spans="1:4" ht="15.6" hidden="1">
      <c r="A46" s="29" t="s">
        <v>14</v>
      </c>
      <c r="B46" s="39" t="s">
        <v>41</v>
      </c>
      <c r="C46" s="6"/>
    </row>
    <row r="47" spans="1:4" ht="15.6" hidden="1">
      <c r="A47" s="29" t="s">
        <v>15</v>
      </c>
      <c r="B47" s="39" t="s">
        <v>42</v>
      </c>
      <c r="C47" s="6"/>
    </row>
    <row r="48" spans="1:4" ht="15.6">
      <c r="A48" s="28" t="s">
        <v>1</v>
      </c>
      <c r="B48" s="35" t="s">
        <v>31</v>
      </c>
      <c r="C48" s="3">
        <f>C49+C52</f>
        <v>391651</v>
      </c>
    </row>
    <row r="49" spans="1:3" ht="16.2">
      <c r="A49" s="40" t="s">
        <v>32</v>
      </c>
      <c r="B49" s="41" t="s">
        <v>2</v>
      </c>
      <c r="C49" s="7">
        <f>C50+C51</f>
        <v>330757</v>
      </c>
    </row>
    <row r="50" spans="1:3" ht="19.5" customHeight="1">
      <c r="A50" s="42">
        <v>1</v>
      </c>
      <c r="B50" s="43" t="s">
        <v>39</v>
      </c>
      <c r="C50" s="8">
        <v>6165</v>
      </c>
    </row>
    <row r="51" spans="1:3" ht="18" customHeight="1">
      <c r="A51" s="42">
        <v>2</v>
      </c>
      <c r="B51" s="43" t="s">
        <v>40</v>
      </c>
      <c r="C51" s="8">
        <v>324592</v>
      </c>
    </row>
    <row r="52" spans="1:3" s="67" customFormat="1" ht="18" customHeight="1">
      <c r="A52" s="40" t="s">
        <v>34</v>
      </c>
      <c r="B52" s="41" t="s">
        <v>3</v>
      </c>
      <c r="C52" s="7">
        <f>C53+C54</f>
        <v>60894</v>
      </c>
    </row>
    <row r="53" spans="1:3" s="14" customFormat="1" ht="18" customHeight="1">
      <c r="A53" s="44">
        <v>1</v>
      </c>
      <c r="B53" s="45" t="s">
        <v>4</v>
      </c>
      <c r="C53" s="1"/>
    </row>
    <row r="54" spans="1:3" s="14" customFormat="1" ht="16.5" customHeight="1">
      <c r="A54" s="44">
        <v>2</v>
      </c>
      <c r="B54" s="45" t="s">
        <v>33</v>
      </c>
      <c r="C54" s="9">
        <f>SUM(C56:C63)</f>
        <v>60894</v>
      </c>
    </row>
    <row r="55" spans="1:3" s="14" customFormat="1" ht="20.25" hidden="1" customHeight="1">
      <c r="A55" s="42" t="s">
        <v>13</v>
      </c>
      <c r="B55" s="30" t="s">
        <v>35</v>
      </c>
      <c r="C55" s="8"/>
    </row>
    <row r="56" spans="1:3" ht="15.6">
      <c r="A56" s="71" t="s">
        <v>14</v>
      </c>
      <c r="B56" s="72" t="s">
        <v>36</v>
      </c>
      <c r="C56" s="10">
        <v>3137</v>
      </c>
    </row>
    <row r="57" spans="1:3" ht="16.5" customHeight="1">
      <c r="A57" s="71" t="s">
        <v>15</v>
      </c>
      <c r="B57" s="72" t="s">
        <v>70</v>
      </c>
      <c r="C57" s="10">
        <v>451</v>
      </c>
    </row>
    <row r="58" spans="1:3" ht="15.6">
      <c r="A58" s="71" t="s">
        <v>17</v>
      </c>
      <c r="B58" s="72" t="s">
        <v>71</v>
      </c>
      <c r="C58" s="10">
        <v>160</v>
      </c>
    </row>
    <row r="59" spans="1:3" ht="18" customHeight="1">
      <c r="A59" s="71" t="s">
        <v>18</v>
      </c>
      <c r="B59" s="72" t="s">
        <v>64</v>
      </c>
      <c r="C59" s="6">
        <v>3680</v>
      </c>
    </row>
    <row r="60" spans="1:3" ht="15.6">
      <c r="A60" s="71" t="s">
        <v>66</v>
      </c>
      <c r="B60" s="72" t="s">
        <v>58</v>
      </c>
      <c r="C60" s="10">
        <v>24058</v>
      </c>
    </row>
    <row r="61" spans="1:3" ht="16.5" customHeight="1">
      <c r="A61" s="71" t="s">
        <v>67</v>
      </c>
      <c r="B61" s="72" t="s">
        <v>65</v>
      </c>
      <c r="C61" s="10">
        <v>1140</v>
      </c>
    </row>
    <row r="62" spans="1:3" ht="15.6">
      <c r="A62" s="71" t="s">
        <v>68</v>
      </c>
      <c r="B62" s="72" t="s">
        <v>69</v>
      </c>
      <c r="C62" s="10">
        <v>3331</v>
      </c>
    </row>
    <row r="63" spans="1:3" ht="18" customHeight="1">
      <c r="A63" s="71" t="s">
        <v>72</v>
      </c>
      <c r="B63" s="72" t="s">
        <v>73</v>
      </c>
      <c r="C63" s="6">
        <v>24937</v>
      </c>
    </row>
    <row r="64" spans="1:3" ht="15.6">
      <c r="A64" s="47"/>
      <c r="B64" s="48"/>
      <c r="C64" s="19"/>
    </row>
  </sheetData>
  <mergeCells count="2">
    <mergeCell ref="A2:C2"/>
    <mergeCell ref="A3:C3"/>
  </mergeCells>
  <printOptions horizontalCentered="1"/>
  <pageMargins left="0.511811023622047" right="0.31496062992126" top="0.74803149606299202" bottom="0.83" header="0.31496062992126" footer="0.43307086614173201"/>
  <pageSetup paperSize="9" scale="93" fitToHeight="3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50</vt:lpstr>
      <vt:lpstr>'50'!Print_Area</vt:lpstr>
      <vt:lpstr>'50'!Print_Titles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2024-12-25T02:46:42Z</cp:lastPrinted>
  <dcterms:created xsi:type="dcterms:W3CDTF">2017-12-01T01:41:21Z</dcterms:created>
  <dcterms:modified xsi:type="dcterms:W3CDTF">2024-12-27T08:28:46Z</dcterms:modified>
</cp:coreProperties>
</file>