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2" windowHeight="6756" tabRatio="920" activeTab="0"/>
  </bookViews>
  <sheets>
    <sheet name="37.2024" sheetId="1" r:id="rId1"/>
  </sheets>
  <externalReferences>
    <externalReference r:id="rId4"/>
    <externalReference r:id="rId5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nguon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RINT_AREA_MI">#REF!</definedName>
    <definedName name="Phan_cap">#REF!</definedName>
    <definedName name="Phi_le_phi">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<sst xmlns="http://schemas.openxmlformats.org/spreadsheetml/2006/main" count="87" uniqueCount="69">
  <si>
    <t>A</t>
  </si>
  <si>
    <t>B</t>
  </si>
  <si>
    <t>Chi thường xuyên</t>
  </si>
  <si>
    <t>Chi đầu tư phát triển</t>
  </si>
  <si>
    <t>I</t>
  </si>
  <si>
    <t>II</t>
  </si>
  <si>
    <t>III</t>
  </si>
  <si>
    <t>IV</t>
  </si>
  <si>
    <t>V</t>
  </si>
  <si>
    <t>VI</t>
  </si>
  <si>
    <t>Trong đó:</t>
  </si>
  <si>
    <t>Dự phòng ngân sách</t>
  </si>
  <si>
    <t>Nội dung</t>
  </si>
  <si>
    <t>Chi bổ sung quỹ dự trữ tài chính</t>
  </si>
  <si>
    <t>a</t>
  </si>
  <si>
    <t>Vốn trong nước</t>
  </si>
  <si>
    <t>b</t>
  </si>
  <si>
    <t>Vốn ngoài nước</t>
  </si>
  <si>
    <t>STT</t>
  </si>
  <si>
    <t>(Dự toán trình Hội đồng nhân dân)</t>
  </si>
  <si>
    <t>Chi các chương trình mục tiêu quốc gia</t>
  </si>
  <si>
    <t>Chi các chương trình mục tiêu, nhiệm vụ</t>
  </si>
  <si>
    <t>c</t>
  </si>
  <si>
    <t>Kinh phí thực hiện nhiệm vụ đảm bảo trật tự an toàn giao thông</t>
  </si>
  <si>
    <t>CHI CÂN ĐỐI NSĐP</t>
  </si>
  <si>
    <t>Chi SN Giáo dục - đào tạo và dạy nghề</t>
  </si>
  <si>
    <t>Chi sự nghiệp khoa học và công nghệ</t>
  </si>
  <si>
    <t>Chi trả nợ lãi do các khoản do chính quyền địa phương vay</t>
  </si>
  <si>
    <t>Bổ sung cân đối</t>
  </si>
  <si>
    <t xml:space="preserve">Giáo dục - đào tạo và dạy nghề </t>
  </si>
  <si>
    <t xml:space="preserve">Khoa học và công nghệ </t>
  </si>
  <si>
    <t xml:space="preserve">CHI CÁC CHƯƠNG TRÌNH MỤC TIÊU, NHIỆM VỤ </t>
  </si>
  <si>
    <t>II.1</t>
  </si>
  <si>
    <t>2.1</t>
  </si>
  <si>
    <t>Vốn đầu tư phát triển</t>
  </si>
  <si>
    <t>Vốn sự nghiệp</t>
  </si>
  <si>
    <t>CTMTQG Xây dựng nông thôn mới</t>
  </si>
  <si>
    <t>II.2</t>
  </si>
  <si>
    <t>d</t>
  </si>
  <si>
    <t>Đầu tư các dự án từ nguồn vốn nước ngoài</t>
  </si>
  <si>
    <t>Chi thực hiện một số nhiệm vụ, gồm:</t>
  </si>
  <si>
    <t>Đơn vị tính: triệu đồng.</t>
  </si>
  <si>
    <t>Kinh phí quản lý, bảo trì đường bộ</t>
  </si>
  <si>
    <t>Biểu số 37/CK-NSNN</t>
  </si>
  <si>
    <t>TỔNG CHI NGÂN SÁCH ĐỊA PHƯƠNG (A+B)</t>
  </si>
  <si>
    <t>CHI BỔ SUNG CHO NGÂN SÁCH CẤP DƯỚI</t>
  </si>
  <si>
    <t>Bổ sung có mục tiêu</t>
  </si>
  <si>
    <t>CHI NGÂN SÁCH CẤP TỈNH THEO LĨNH VỰC</t>
  </si>
  <si>
    <t>B1</t>
  </si>
  <si>
    <t xml:space="preserve">Y tế, dân số và gia đình </t>
  </si>
  <si>
    <t xml:space="preserve">Văn hóa thông tin </t>
  </si>
  <si>
    <t xml:space="preserve">Phát thanh, truyền hình, thông tấn </t>
  </si>
  <si>
    <t>Thể dục thể thao</t>
  </si>
  <si>
    <t>Bảo vệ môi trường</t>
  </si>
  <si>
    <t>Các hoạt động kinh tế</t>
  </si>
  <si>
    <t>B2</t>
  </si>
  <si>
    <t xml:space="preserve">Dự toán </t>
  </si>
  <si>
    <t>Quốc phòng</t>
  </si>
  <si>
    <t>An ninh và trật tự an toàn xã hội</t>
  </si>
  <si>
    <t xml:space="preserve">Hoạt động của các cơ quan QLNN, Đảng, đoàn thể </t>
  </si>
  <si>
    <t>Bảo đảm xã hội</t>
  </si>
  <si>
    <t>Các nhiệm vụ, chương trình, dự án khác theo quy định của pháp luật</t>
  </si>
  <si>
    <t>Đầu tư các dự án từ nguồn vốn trong nước</t>
  </si>
  <si>
    <t>CTMTQG phát triển kinh tế vùng đồng bào dân tộc thiểu số</t>
  </si>
  <si>
    <t>CTMTQG Giảm nghèo bền vững</t>
  </si>
  <si>
    <t>DỰ TOÁN CHI NGÂN SÁCH CẤP TỈNH THEO LĨNH VỰC NĂM 2024</t>
  </si>
  <si>
    <t>Chi tạo nguồn cải cách tiền lương</t>
  </si>
  <si>
    <t>Kinh phí thực hiện Chương trình phát triển lâm nghiệp bền vững</t>
  </si>
  <si>
    <t>Kinh phí phân giới cắm mốc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</si>
</sst>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##,###"/>
    <numFmt numFmtId="189" formatCode="###,###.0"/>
    <numFmt numFmtId="190" formatCode="#,##0.0"/>
    <numFmt numFmtId="191" formatCode="###,###,###"/>
    <numFmt numFmtId="192" formatCode="#,##0;[Red]\-#,##0;&quot;&quot;;_-@"/>
    <numFmt numFmtId="193" formatCode="#,##0;[Red]\-#,##0;&quot;&quot;;@"/>
    <numFmt numFmtId="194" formatCode="0.0%"/>
    <numFmt numFmtId="195" formatCode="#,###;[Red]\-#,###"/>
    <numFmt numFmtId="196" formatCode="_(* #,##0_);_(* \(#,##0\);_(* &quot;-&quot;??_);_(@_)"/>
    <numFmt numFmtId="197" formatCode="#,###.0;[Red]\-#,###.0"/>
    <numFmt numFmtId="198" formatCode="#,##0;[Red]\-#,##0;&quot;&quot;"/>
    <numFmt numFmtId="199" formatCode="#,##0;[Red]\-#,##0;&quot; &quot;"/>
    <numFmt numFmtId="200" formatCode="[$-42A]dd\ mmmm\ yyyy"/>
    <numFmt numFmtId="201" formatCode="#,###;\-#,###;&quot;&quot;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[Red]#,##0"/>
    <numFmt numFmtId="207" formatCode="#,##0;\-#,##0;\-"/>
    <numFmt numFmtId="208" formatCode="0%;\-0%;&quot; &quot;\ "/>
    <numFmt numFmtId="209" formatCode="_-* #,##0_-;\-* #,##0_-;_-* &quot;-&quot;??_-;_-@_-"/>
    <numFmt numFmtId="210" formatCode="#,#00.0%"/>
    <numFmt numFmtId="211" formatCode="_-* #,##0\ _€_-;\-* #,##0\ _€_-;_-* &quot;-&quot;??\ _€_-;_-@_-"/>
  </numFmts>
  <fonts count="58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name val="VNI-Time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0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9" fontId="13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87" fontId="17" fillId="0" borderId="0" applyFont="0" applyFill="0" applyBorder="0" applyAlignment="0" applyProtection="0"/>
    <xf numFmtId="183" fontId="3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0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44" fillId="28" borderId="2" applyNumberFormat="0" applyAlignment="0" applyProtection="0"/>
    <xf numFmtId="0" fontId="15" fillId="0" borderId="3" applyNumberFormat="0" applyFont="0" applyAlignment="0">
      <protection/>
    </xf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201" fontId="1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4" fillId="0" borderId="11" xfId="107" applyNumberFormat="1" applyFont="1" applyFill="1" applyBorder="1" applyAlignment="1">
      <alignment horizontal="right" vertical="center"/>
      <protection/>
    </xf>
    <xf numFmtId="3" fontId="19" fillId="0" borderId="11" xfId="107" applyNumberFormat="1" applyFont="1" applyFill="1" applyBorder="1" applyAlignment="1">
      <alignment horizontal="right" vertical="center"/>
      <protection/>
    </xf>
    <xf numFmtId="3" fontId="3" fillId="0" borderId="11" xfId="107" applyNumberFormat="1" applyFont="1" applyFill="1" applyBorder="1" applyAlignment="1">
      <alignment vertical="center"/>
      <protection/>
    </xf>
    <xf numFmtId="3" fontId="19" fillId="0" borderId="11" xfId="107" applyNumberFormat="1" applyFont="1" applyFill="1" applyBorder="1" applyAlignment="1">
      <alignment horizontal="right" vertical="center" wrapText="1"/>
      <protection/>
    </xf>
    <xf numFmtId="3" fontId="3" fillId="0" borderId="11" xfId="107" applyNumberFormat="1" applyFont="1" applyFill="1" applyBorder="1" applyAlignment="1">
      <alignment horizontal="right" vertical="center" wrapText="1"/>
      <protection/>
    </xf>
    <xf numFmtId="3" fontId="14" fillId="0" borderId="11" xfId="107" applyNumberFormat="1" applyFont="1" applyFill="1" applyBorder="1" applyAlignment="1">
      <alignment horizontal="right" vertical="center" wrapText="1"/>
      <protection/>
    </xf>
    <xf numFmtId="3" fontId="5" fillId="0" borderId="11" xfId="107" applyNumberFormat="1" applyFont="1" applyFill="1" applyBorder="1" applyAlignment="1">
      <alignment horizontal="right" vertical="center" wrapText="1"/>
      <protection/>
    </xf>
    <xf numFmtId="3" fontId="18" fillId="0" borderId="12" xfId="107" applyNumberFormat="1" applyFont="1" applyFill="1" applyBorder="1" applyAlignment="1">
      <alignment horizontal="right" wrapText="1"/>
      <protection/>
    </xf>
    <xf numFmtId="3" fontId="3" fillId="0" borderId="11" xfId="107" applyNumberFormat="1" applyFont="1" applyFill="1" applyBorder="1" applyAlignment="1">
      <alignment horizontal="right"/>
      <protection/>
    </xf>
    <xf numFmtId="0" fontId="12" fillId="0" borderId="0" xfId="107" applyFont="1" applyAlignment="1">
      <alignment horizontal="center"/>
      <protection/>
    </xf>
    <xf numFmtId="0" fontId="12" fillId="0" borderId="0" xfId="107" applyFont="1">
      <alignment/>
      <protection/>
    </xf>
    <xf numFmtId="0" fontId="4" fillId="0" borderId="0" xfId="126" applyFont="1" applyAlignment="1">
      <alignment horizontal="right" vertical="top"/>
      <protection/>
    </xf>
    <xf numFmtId="0" fontId="8" fillId="0" borderId="0" xfId="126" applyFont="1">
      <alignment/>
      <protection/>
    </xf>
    <xf numFmtId="0" fontId="6" fillId="0" borderId="0" xfId="107" applyFont="1" applyAlignment="1">
      <alignment horizontal="center"/>
      <protection/>
    </xf>
    <xf numFmtId="0" fontId="6" fillId="0" borderId="0" xfId="107" applyFont="1">
      <alignment/>
      <protection/>
    </xf>
    <xf numFmtId="10" fontId="5" fillId="0" borderId="13" xfId="107" applyNumberFormat="1" applyFont="1" applyBorder="1" applyAlignment="1">
      <alignment horizontal="right"/>
      <protection/>
    </xf>
    <xf numFmtId="0" fontId="4" fillId="0" borderId="14" xfId="107" applyFont="1" applyBorder="1" applyAlignment="1">
      <alignment horizontal="center" vertical="center" wrapText="1"/>
      <protection/>
    </xf>
    <xf numFmtId="3" fontId="4" fillId="0" borderId="14" xfId="107" applyNumberFormat="1" applyFont="1" applyBorder="1" applyAlignment="1">
      <alignment horizontal="center" vertical="center" wrapText="1"/>
      <protection/>
    </xf>
    <xf numFmtId="0" fontId="6" fillId="0" borderId="0" xfId="107" applyFont="1" applyAlignment="1">
      <alignment horizontal="center" vertical="center" wrapText="1"/>
      <protection/>
    </xf>
    <xf numFmtId="49" fontId="3" fillId="0" borderId="14" xfId="107" applyNumberFormat="1" applyFont="1" applyBorder="1" applyAlignment="1">
      <alignment horizontal="center" vertical="center" wrapText="1"/>
      <protection/>
    </xf>
    <xf numFmtId="3" fontId="3" fillId="0" borderId="14" xfId="107" applyNumberFormat="1" applyFont="1" applyBorder="1" applyAlignment="1">
      <alignment horizontal="center" vertical="center" wrapText="1"/>
      <protection/>
    </xf>
    <xf numFmtId="49" fontId="12" fillId="0" borderId="0" xfId="107" applyNumberFormat="1" applyFont="1" applyAlignment="1">
      <alignment horizontal="center" vertical="center" wrapText="1"/>
      <protection/>
    </xf>
    <xf numFmtId="49" fontId="3" fillId="0" borderId="12" xfId="107" applyNumberFormat="1" applyFont="1" applyBorder="1" applyAlignment="1">
      <alignment horizontal="center" vertical="center" wrapText="1"/>
      <protection/>
    </xf>
    <xf numFmtId="0" fontId="18" fillId="0" borderId="12" xfId="107" applyFont="1" applyBorder="1" applyAlignment="1">
      <alignment horizontal="center"/>
      <protection/>
    </xf>
    <xf numFmtId="0" fontId="18" fillId="0" borderId="11" xfId="107" applyFont="1" applyBorder="1" applyAlignment="1">
      <alignment horizontal="center"/>
      <protection/>
    </xf>
    <xf numFmtId="0" fontId="18" fillId="0" borderId="11" xfId="107" applyFont="1" applyBorder="1">
      <alignment/>
      <protection/>
    </xf>
    <xf numFmtId="3" fontId="18" fillId="0" borderId="11" xfId="107" applyNumberFormat="1" applyFont="1" applyFill="1" applyBorder="1">
      <alignment/>
      <protection/>
    </xf>
    <xf numFmtId="0" fontId="3" fillId="0" borderId="11" xfId="107" applyFont="1" applyBorder="1" applyAlignment="1">
      <alignment horizontal="center"/>
      <protection/>
    </xf>
    <xf numFmtId="0" fontId="3" fillId="0" borderId="11" xfId="107" applyFont="1" applyBorder="1">
      <alignment/>
      <protection/>
    </xf>
    <xf numFmtId="3" fontId="3" fillId="0" borderId="11" xfId="107" applyNumberFormat="1" applyFont="1" applyFill="1" applyBorder="1">
      <alignment/>
      <protection/>
    </xf>
    <xf numFmtId="0" fontId="4" fillId="0" borderId="11" xfId="107" applyFont="1" applyBorder="1" applyAlignment="1">
      <alignment horizontal="center"/>
      <protection/>
    </xf>
    <xf numFmtId="0" fontId="18" fillId="0" borderId="11" xfId="107" applyFont="1" applyBorder="1" applyAlignment="1">
      <alignment horizontal="left"/>
      <protection/>
    </xf>
    <xf numFmtId="3" fontId="18" fillId="0" borderId="11" xfId="69" applyNumberFormat="1" applyFont="1" applyFill="1" applyBorder="1" applyAlignment="1">
      <alignment horizontal="right"/>
    </xf>
    <xf numFmtId="3" fontId="12" fillId="0" borderId="0" xfId="107" applyNumberFormat="1" applyFont="1">
      <alignment/>
      <protection/>
    </xf>
    <xf numFmtId="0" fontId="4" fillId="0" borderId="11" xfId="107" applyFont="1" applyBorder="1" applyAlignment="1">
      <alignment horizontal="left"/>
      <protection/>
    </xf>
    <xf numFmtId="3" fontId="4" fillId="0" borderId="11" xfId="69" applyNumberFormat="1" applyFont="1" applyFill="1" applyBorder="1" applyAlignment="1">
      <alignment horizontal="right"/>
    </xf>
    <xf numFmtId="3" fontId="6" fillId="0" borderId="0" xfId="107" applyNumberFormat="1" applyFont="1">
      <alignment/>
      <protection/>
    </xf>
    <xf numFmtId="171" fontId="6" fillId="0" borderId="0" xfId="55" applyFont="1" applyAlignment="1">
      <alignment/>
    </xf>
    <xf numFmtId="0" fontId="5" fillId="0" borderId="11" xfId="107" applyFont="1" applyBorder="1" applyAlignment="1">
      <alignment horizontal="center"/>
      <protection/>
    </xf>
    <xf numFmtId="0" fontId="5" fillId="0" borderId="11" xfId="107" applyFont="1" applyBorder="1" applyAlignment="1">
      <alignment horizontal="left"/>
      <protection/>
    </xf>
    <xf numFmtId="3" fontId="5" fillId="0" borderId="11" xfId="69" applyNumberFormat="1" applyFont="1" applyFill="1" applyBorder="1" applyAlignment="1">
      <alignment horizontal="right"/>
    </xf>
    <xf numFmtId="3" fontId="16" fillId="0" borderId="0" xfId="107" applyNumberFormat="1" applyFont="1">
      <alignment/>
      <protection/>
    </xf>
    <xf numFmtId="0" fontId="16" fillId="0" borderId="0" xfId="107" applyFont="1">
      <alignment/>
      <protection/>
    </xf>
    <xf numFmtId="0" fontId="5" fillId="0" borderId="11" xfId="107" applyFont="1" applyBorder="1" applyAlignment="1">
      <alignment horizontal="left" vertical="center"/>
      <protection/>
    </xf>
    <xf numFmtId="3" fontId="5" fillId="0" borderId="11" xfId="55" applyNumberFormat="1" applyFont="1" applyFill="1" applyBorder="1" applyAlignment="1">
      <alignment horizontal="right"/>
    </xf>
    <xf numFmtId="0" fontId="21" fillId="0" borderId="0" xfId="107" applyFont="1" applyFill="1">
      <alignment/>
      <protection/>
    </xf>
    <xf numFmtId="0" fontId="21" fillId="0" borderId="0" xfId="107" applyFont="1">
      <alignment/>
      <protection/>
    </xf>
    <xf numFmtId="0" fontId="5" fillId="0" borderId="11" xfId="107" applyFont="1" applyBorder="1">
      <alignment/>
      <protection/>
    </xf>
    <xf numFmtId="0" fontId="6" fillId="0" borderId="0" xfId="107" applyFont="1" applyFill="1">
      <alignment/>
      <protection/>
    </xf>
    <xf numFmtId="3" fontId="3" fillId="0" borderId="11" xfId="69" applyNumberFormat="1" applyFont="1" applyFill="1" applyBorder="1" applyAlignment="1">
      <alignment horizontal="right"/>
    </xf>
    <xf numFmtId="0" fontId="4" fillId="0" borderId="11" xfId="107" applyFont="1" applyBorder="1" applyAlignment="1">
      <alignment vertical="center"/>
      <protection/>
    </xf>
    <xf numFmtId="2" fontId="18" fillId="0" borderId="11" xfId="107" applyNumberFormat="1" applyFont="1" applyBorder="1" applyAlignment="1">
      <alignment wrapText="1"/>
      <protection/>
    </xf>
    <xf numFmtId="0" fontId="18" fillId="0" borderId="11" xfId="107" applyFont="1" applyBorder="1" applyAlignment="1">
      <alignment horizontal="center" vertical="center"/>
      <protection/>
    </xf>
    <xf numFmtId="0" fontId="4" fillId="0" borderId="11" xfId="83" applyFont="1" applyBorder="1" applyAlignment="1">
      <alignment vertical="center"/>
      <protection/>
    </xf>
    <xf numFmtId="0" fontId="20" fillId="0" borderId="11" xfId="107" applyFont="1" applyBorder="1" applyAlignment="1">
      <alignment horizontal="center" vertical="center"/>
      <protection/>
    </xf>
    <xf numFmtId="0" fontId="19" fillId="0" borderId="11" xfId="83" applyFont="1" applyBorder="1" applyAlignment="1">
      <alignment vertical="center"/>
      <protection/>
    </xf>
    <xf numFmtId="0" fontId="14" fillId="0" borderId="11" xfId="107" applyFont="1" applyBorder="1" applyAlignment="1">
      <alignment horizontal="center" vertical="center"/>
      <protection/>
    </xf>
    <xf numFmtId="0" fontId="14" fillId="0" borderId="11" xfId="83" applyFont="1" applyBorder="1" applyAlignment="1">
      <alignment vertical="center"/>
      <protection/>
    </xf>
    <xf numFmtId="3" fontId="14" fillId="0" borderId="11" xfId="69" applyNumberFormat="1" applyFont="1" applyFill="1" applyBorder="1" applyAlignment="1">
      <alignment horizontal="right" vertical="center"/>
    </xf>
    <xf numFmtId="0" fontId="22" fillId="0" borderId="0" xfId="107" applyFont="1">
      <alignment/>
      <protection/>
    </xf>
    <xf numFmtId="0" fontId="3" fillId="0" borderId="11" xfId="107" applyFont="1" applyBorder="1" applyAlignment="1">
      <alignment horizontal="center" vertical="center"/>
      <protection/>
    </xf>
    <xf numFmtId="0" fontId="3" fillId="0" borderId="11" xfId="83" applyFont="1" applyBorder="1" applyAlignment="1">
      <alignment vertical="center"/>
      <protection/>
    </xf>
    <xf numFmtId="0" fontId="4" fillId="0" borderId="11" xfId="107" applyFont="1" applyBorder="1" applyAlignment="1">
      <alignment horizontal="center" vertical="center"/>
      <protection/>
    </xf>
    <xf numFmtId="3" fontId="4" fillId="0" borderId="11" xfId="69" applyNumberFormat="1" applyFont="1" applyFill="1" applyBorder="1" applyAlignment="1">
      <alignment horizontal="right" vertical="center"/>
    </xf>
    <xf numFmtId="0" fontId="19" fillId="0" borderId="11" xfId="107" applyFont="1" applyBorder="1" applyAlignment="1">
      <alignment horizontal="center" vertical="center" wrapText="1"/>
      <protection/>
    </xf>
    <xf numFmtId="0" fontId="19" fillId="0" borderId="11" xfId="107" applyFont="1" applyBorder="1" applyAlignment="1">
      <alignment vertical="center" wrapText="1"/>
      <protection/>
    </xf>
    <xf numFmtId="0" fontId="3" fillId="0" borderId="11" xfId="107" applyFont="1" applyBorder="1" applyAlignment="1">
      <alignment horizontal="center" vertical="center" wrapText="1"/>
      <protection/>
    </xf>
    <xf numFmtId="0" fontId="3" fillId="0" borderId="11" xfId="107" applyFont="1" applyBorder="1" applyAlignment="1">
      <alignment vertical="center" wrapText="1"/>
      <protection/>
    </xf>
    <xf numFmtId="0" fontId="14" fillId="0" borderId="11" xfId="107" applyFont="1" applyBorder="1" applyAlignment="1">
      <alignment horizontal="center" vertical="center" wrapText="1"/>
      <protection/>
    </xf>
    <xf numFmtId="0" fontId="14" fillId="0" borderId="11" xfId="107" applyFont="1" applyBorder="1" applyAlignment="1">
      <alignment vertical="center" wrapText="1"/>
      <protection/>
    </xf>
    <xf numFmtId="0" fontId="3" fillId="0" borderId="11" xfId="107" applyFont="1" applyBorder="1" applyAlignment="1">
      <alignment horizontal="left" vertical="center" wrapText="1"/>
      <protection/>
    </xf>
    <xf numFmtId="0" fontId="16" fillId="33" borderId="11" xfId="0" applyFont="1" applyFill="1" applyBorder="1" applyAlignment="1">
      <alignment horizontal="center" vertical="center" wrapText="1"/>
    </xf>
    <xf numFmtId="0" fontId="5" fillId="0" borderId="11" xfId="107" applyFont="1" applyBorder="1" applyAlignment="1">
      <alignment wrapText="1"/>
      <protection/>
    </xf>
    <xf numFmtId="0" fontId="3" fillId="0" borderId="15" xfId="107" applyFont="1" applyBorder="1" applyAlignment="1">
      <alignment horizontal="center"/>
      <protection/>
    </xf>
    <xf numFmtId="0" fontId="3" fillId="0" borderId="15" xfId="107" applyFont="1" applyBorder="1">
      <alignment/>
      <protection/>
    </xf>
    <xf numFmtId="3" fontId="5" fillId="0" borderId="15" xfId="107" applyNumberFormat="1" applyFont="1" applyFill="1" applyBorder="1" applyAlignment="1">
      <alignment horizontal="right" vertical="center" wrapText="1"/>
      <protection/>
    </xf>
    <xf numFmtId="0" fontId="7" fillId="0" borderId="0" xfId="107" applyFont="1" applyAlignment="1">
      <alignment horizontal="center" vertical="center" wrapText="1"/>
      <protection/>
    </xf>
    <xf numFmtId="0" fontId="5" fillId="0" borderId="0" xfId="126" applyFont="1" applyAlignment="1">
      <alignment horizontal="center" vertical="center" wrapText="1"/>
      <protection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10" xfId="45"/>
    <cellStyle name="Comma 10 10" xfId="46"/>
    <cellStyle name="Comma 10 2" xfId="47"/>
    <cellStyle name="Comma 11" xfId="48"/>
    <cellStyle name="Comma 12" xfId="49"/>
    <cellStyle name="Comma 13" xfId="50"/>
    <cellStyle name="Comma 14" xfId="51"/>
    <cellStyle name="Comma 15" xfId="52"/>
    <cellStyle name="Comma 16" xfId="53"/>
    <cellStyle name="Comma 17" xfId="54"/>
    <cellStyle name="Comma 18" xfId="55"/>
    <cellStyle name="Comma 19" xfId="56"/>
    <cellStyle name="Comma 2" xfId="57"/>
    <cellStyle name="Comma 2 2" xfId="58"/>
    <cellStyle name="Comma 2 5" xfId="59"/>
    <cellStyle name="Comma 2 5 2" xfId="60"/>
    <cellStyle name="Comma 20" xfId="61"/>
    <cellStyle name="Comma 3" xfId="62"/>
    <cellStyle name="Comma 3 2" xfId="63"/>
    <cellStyle name="Comma 4" xfId="64"/>
    <cellStyle name="Comma 4 2 2" xfId="65"/>
    <cellStyle name="Comma 4 2 2 2" xfId="66"/>
    <cellStyle name="Comma 4 2 2 2 2" xfId="67"/>
    <cellStyle name="Comma 4 2 2 2 3" xfId="68"/>
    <cellStyle name="Comma 4 2 2 2 4" xfId="69"/>
    <cellStyle name="Comma 4 2 2 3" xfId="70"/>
    <cellStyle name="Comma 4 2 2 4" xfId="71"/>
    <cellStyle name="Comma 4 2 2 5" xfId="72"/>
    <cellStyle name="Comma 5" xfId="73"/>
    <cellStyle name="Comma 5 2" xfId="74"/>
    <cellStyle name="Comma 6" xfId="75"/>
    <cellStyle name="Comma 7" xfId="76"/>
    <cellStyle name="Comma 8" xfId="77"/>
    <cellStyle name="Comma 9" xfId="78"/>
    <cellStyle name="Currency" xfId="79"/>
    <cellStyle name="Currency [0]" xfId="80"/>
    <cellStyle name="Currency 2" xfId="81"/>
    <cellStyle name="Check Cell" xfId="82"/>
    <cellStyle name="dtchi98" xfId="83"/>
    <cellStyle name="Explanatory Text" xfId="84"/>
    <cellStyle name="Followed Hyperlink" xfId="85"/>
    <cellStyle name="Good" xfId="86"/>
    <cellStyle name="HAI" xfId="87"/>
    <cellStyle name="Heading 1" xfId="88"/>
    <cellStyle name="Heading 2" xfId="89"/>
    <cellStyle name="Heading 3" xfId="90"/>
    <cellStyle name="Heading 4" xfId="91"/>
    <cellStyle name="Hyperlink" xfId="92"/>
    <cellStyle name="Hyperlink 2" xfId="93"/>
    <cellStyle name="Input" xfId="94"/>
    <cellStyle name="Linked Cell" xfId="95"/>
    <cellStyle name="Neutral" xfId="96"/>
    <cellStyle name="Normal 10" xfId="97"/>
    <cellStyle name="Normal 11" xfId="98"/>
    <cellStyle name="Normal 13" xfId="99"/>
    <cellStyle name="Normal 15" xfId="100"/>
    <cellStyle name="Normal 16" xfId="101"/>
    <cellStyle name="Normal 17" xfId="102"/>
    <cellStyle name="Normal 18" xfId="103"/>
    <cellStyle name="Normal 18 12" xfId="104"/>
    <cellStyle name="Normal 2" xfId="105"/>
    <cellStyle name="Normal 2 15" xfId="106"/>
    <cellStyle name="Normal 2 2" xfId="107"/>
    <cellStyle name="Normal 2 2 12" xfId="108"/>
    <cellStyle name="Normal 2 2 2 2" xfId="109"/>
    <cellStyle name="Normal 21" xfId="110"/>
    <cellStyle name="Normal 23" xfId="111"/>
    <cellStyle name="Normal 25" xfId="112"/>
    <cellStyle name="Normal 27" xfId="113"/>
    <cellStyle name="Normal 29" xfId="114"/>
    <cellStyle name="Normal 3" xfId="115"/>
    <cellStyle name="Normal 3 2" xfId="116"/>
    <cellStyle name="Normal 30" xfId="117"/>
    <cellStyle name="Normal 31" xfId="118"/>
    <cellStyle name="Normal 32" xfId="119"/>
    <cellStyle name="Normal 34" xfId="120"/>
    <cellStyle name="Normal 36" xfId="121"/>
    <cellStyle name="Normal 37" xfId="122"/>
    <cellStyle name="Normal 38" xfId="123"/>
    <cellStyle name="Normal 39" xfId="124"/>
    <cellStyle name="Normal 4" xfId="125"/>
    <cellStyle name="Normal 4 2" xfId="126"/>
    <cellStyle name="Normal 4 2 2" xfId="127"/>
    <cellStyle name="Normal 40" xfId="128"/>
    <cellStyle name="Normal 41" xfId="129"/>
    <cellStyle name="Normal 42" xfId="130"/>
    <cellStyle name="Normal 43" xfId="131"/>
    <cellStyle name="Normal 44" xfId="132"/>
    <cellStyle name="Normal 45" xfId="133"/>
    <cellStyle name="Normal 47" xfId="134"/>
    <cellStyle name="Normal 48" xfId="135"/>
    <cellStyle name="Normal 49" xfId="136"/>
    <cellStyle name="Normal 5" xfId="137"/>
    <cellStyle name="Normal 5 2" xfId="138"/>
    <cellStyle name="Normal 50" xfId="139"/>
    <cellStyle name="Normal 51" xfId="140"/>
    <cellStyle name="Normal 6" xfId="141"/>
    <cellStyle name="Normal 7" xfId="142"/>
    <cellStyle name="Normal 7 2 3 2 3" xfId="143"/>
    <cellStyle name="Normal 9 2 2" xfId="144"/>
    <cellStyle name="Note" xfId="145"/>
    <cellStyle name="Output" xfId="146"/>
    <cellStyle name="Percent" xfId="147"/>
    <cellStyle name="Percent 2" xfId="148"/>
    <cellStyle name="Percent 3" xfId="149"/>
    <cellStyle name="Title" xfId="150"/>
    <cellStyle name="Total" xfId="151"/>
    <cellStyle name="Warning Text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60"/>
  <sheetViews>
    <sheetView tabSelected="1" zoomScalePageLayoutView="0" workbookViewId="0" topLeftCell="A46">
      <selection activeCell="B14" sqref="B14"/>
    </sheetView>
  </sheetViews>
  <sheetFormatPr defaultColWidth="9.19921875" defaultRowHeight="15"/>
  <cols>
    <col min="1" max="1" width="8.5" style="10" customWidth="1"/>
    <col min="2" max="2" width="70.19921875" style="11" customWidth="1"/>
    <col min="3" max="3" width="21" style="34" customWidth="1"/>
    <col min="4" max="4" width="9.5" style="11" bestFit="1" customWidth="1"/>
    <col min="5" max="16384" width="9.19921875" style="11" customWidth="1"/>
  </cols>
  <sheetData>
    <row r="1" ht="25.5" customHeight="1">
      <c r="C1" s="12" t="s">
        <v>43</v>
      </c>
    </row>
    <row r="2" spans="1:3" ht="24" customHeight="1">
      <c r="A2" s="77" t="s">
        <v>65</v>
      </c>
      <c r="B2" s="77"/>
      <c r="C2" s="77"/>
    </row>
    <row r="3" spans="1:3" s="13" customFormat="1" ht="22.5" customHeight="1">
      <c r="A3" s="78" t="s">
        <v>19</v>
      </c>
      <c r="B3" s="78"/>
      <c r="C3" s="78"/>
    </row>
    <row r="4" spans="1:3" ht="24" customHeight="1">
      <c r="A4" s="14"/>
      <c r="B4" s="15"/>
      <c r="C4" s="16" t="s">
        <v>41</v>
      </c>
    </row>
    <row r="5" spans="1:3" s="19" customFormat="1" ht="27.75" customHeight="1">
      <c r="A5" s="17" t="s">
        <v>18</v>
      </c>
      <c r="B5" s="17" t="s">
        <v>12</v>
      </c>
      <c r="C5" s="18" t="s">
        <v>56</v>
      </c>
    </row>
    <row r="6" spans="1:3" s="22" customFormat="1" ht="14.25" customHeight="1">
      <c r="A6" s="20" t="s">
        <v>0</v>
      </c>
      <c r="B6" s="20" t="s">
        <v>1</v>
      </c>
      <c r="C6" s="21">
        <v>1</v>
      </c>
    </row>
    <row r="7" spans="1:3" s="22" customFormat="1" ht="21.75" customHeight="1">
      <c r="A7" s="23"/>
      <c r="B7" s="24" t="s">
        <v>44</v>
      </c>
      <c r="C7" s="8">
        <f>C8+C11</f>
        <v>7510812</v>
      </c>
    </row>
    <row r="8" spans="1:3" ht="21.75" customHeight="1">
      <c r="A8" s="25" t="s">
        <v>0</v>
      </c>
      <c r="B8" s="26" t="s">
        <v>45</v>
      </c>
      <c r="C8" s="27">
        <f>SUM(C9:C10)</f>
        <v>2028661</v>
      </c>
    </row>
    <row r="9" spans="1:3" ht="18" customHeight="1">
      <c r="A9" s="28">
        <v>1</v>
      </c>
      <c r="B9" s="29" t="s">
        <v>28</v>
      </c>
      <c r="C9" s="30">
        <v>1143446</v>
      </c>
    </row>
    <row r="10" spans="1:3" ht="18" customHeight="1">
      <c r="A10" s="28">
        <v>2</v>
      </c>
      <c r="B10" s="29" t="s">
        <v>46</v>
      </c>
      <c r="C10" s="30">
        <v>885215</v>
      </c>
    </row>
    <row r="11" spans="1:4" ht="22.5" customHeight="1">
      <c r="A11" s="31" t="s">
        <v>1</v>
      </c>
      <c r="B11" s="32" t="s">
        <v>47</v>
      </c>
      <c r="C11" s="33">
        <f>C12+C35</f>
        <v>5482151</v>
      </c>
      <c r="D11" s="34"/>
    </row>
    <row r="12" spans="1:3" ht="19.5" customHeight="1">
      <c r="A12" s="25" t="s">
        <v>48</v>
      </c>
      <c r="B12" s="32" t="s">
        <v>24</v>
      </c>
      <c r="C12" s="33">
        <f>C13+C27+C31+C32+C33+C34</f>
        <v>4849201</v>
      </c>
    </row>
    <row r="13" spans="1:5" s="15" customFormat="1" ht="18" customHeight="1">
      <c r="A13" s="31" t="s">
        <v>4</v>
      </c>
      <c r="B13" s="35" t="s">
        <v>3</v>
      </c>
      <c r="C13" s="36">
        <f>SUM(C14:C26)</f>
        <v>2232122</v>
      </c>
      <c r="D13" s="37"/>
      <c r="E13" s="38"/>
    </row>
    <row r="14" spans="1:5" s="43" customFormat="1" ht="15.75" customHeight="1">
      <c r="A14" s="39">
        <v>1</v>
      </c>
      <c r="B14" s="40" t="s">
        <v>57</v>
      </c>
      <c r="C14" s="41">
        <v>67570</v>
      </c>
      <c r="D14" s="42"/>
      <c r="E14" s="42"/>
    </row>
    <row r="15" spans="1:5" s="43" customFormat="1" ht="15.75" customHeight="1">
      <c r="A15" s="39">
        <v>2</v>
      </c>
      <c r="B15" s="40" t="s">
        <v>58</v>
      </c>
      <c r="C15" s="41">
        <v>7380</v>
      </c>
      <c r="D15" s="42"/>
      <c r="E15" s="42"/>
    </row>
    <row r="16" spans="1:5" s="43" customFormat="1" ht="15.75" customHeight="1">
      <c r="A16" s="39">
        <v>3</v>
      </c>
      <c r="B16" s="40" t="s">
        <v>29</v>
      </c>
      <c r="C16" s="41">
        <v>41440</v>
      </c>
      <c r="D16" s="42"/>
      <c r="E16" s="42"/>
    </row>
    <row r="17" spans="1:5" s="43" customFormat="1" ht="15.75" customHeight="1">
      <c r="A17" s="39">
        <v>4</v>
      </c>
      <c r="B17" s="44" t="s">
        <v>30</v>
      </c>
      <c r="C17" s="41"/>
      <c r="E17" s="42"/>
    </row>
    <row r="18" spans="1:5" s="43" customFormat="1" ht="15.75" customHeight="1">
      <c r="A18" s="39">
        <v>5</v>
      </c>
      <c r="B18" s="44" t="s">
        <v>49</v>
      </c>
      <c r="C18" s="41">
        <v>22000</v>
      </c>
      <c r="D18" s="42"/>
      <c r="E18" s="42"/>
    </row>
    <row r="19" spans="1:5" s="43" customFormat="1" ht="15.75" customHeight="1">
      <c r="A19" s="39">
        <v>6</v>
      </c>
      <c r="B19" s="44" t="s">
        <v>50</v>
      </c>
      <c r="C19" s="41">
        <v>15000</v>
      </c>
      <c r="D19" s="42"/>
      <c r="E19" s="42"/>
    </row>
    <row r="20" spans="1:5" s="43" customFormat="1" ht="15.75" customHeight="1">
      <c r="A20" s="39">
        <v>7</v>
      </c>
      <c r="B20" s="44" t="s">
        <v>51</v>
      </c>
      <c r="C20" s="41"/>
      <c r="D20" s="42"/>
      <c r="E20" s="42"/>
    </row>
    <row r="21" spans="1:5" s="43" customFormat="1" ht="15">
      <c r="A21" s="39">
        <v>8</v>
      </c>
      <c r="B21" s="44" t="s">
        <v>52</v>
      </c>
      <c r="C21" s="41"/>
      <c r="E21" s="42"/>
    </row>
    <row r="22" spans="1:5" s="43" customFormat="1" ht="15">
      <c r="A22" s="39">
        <v>9</v>
      </c>
      <c r="B22" s="44" t="s">
        <v>53</v>
      </c>
      <c r="C22" s="41">
        <v>112990</v>
      </c>
      <c r="D22" s="42"/>
      <c r="E22" s="42"/>
    </row>
    <row r="23" spans="1:5" s="43" customFormat="1" ht="14.25" customHeight="1">
      <c r="A23" s="39">
        <v>10</v>
      </c>
      <c r="B23" s="44" t="s">
        <v>54</v>
      </c>
      <c r="C23" s="45">
        <v>1288728</v>
      </c>
      <c r="D23" s="42"/>
      <c r="E23" s="42"/>
    </row>
    <row r="24" spans="1:5" s="43" customFormat="1" ht="14.25" customHeight="1">
      <c r="A24" s="39">
        <v>11</v>
      </c>
      <c r="B24" s="44" t="s">
        <v>59</v>
      </c>
      <c r="C24" s="41">
        <v>11350</v>
      </c>
      <c r="D24" s="42"/>
      <c r="E24" s="42"/>
    </row>
    <row r="25" spans="1:5" s="43" customFormat="1" ht="14.25" customHeight="1">
      <c r="A25" s="39">
        <v>12</v>
      </c>
      <c r="B25" s="44" t="s">
        <v>60</v>
      </c>
      <c r="C25" s="41">
        <v>2100</v>
      </c>
      <c r="E25" s="42"/>
    </row>
    <row r="26" spans="1:5" s="43" customFormat="1" ht="15.75" customHeight="1">
      <c r="A26" s="39">
        <v>13</v>
      </c>
      <c r="B26" s="44" t="s">
        <v>61</v>
      </c>
      <c r="C26" s="45">
        <v>663564</v>
      </c>
      <c r="D26" s="42"/>
      <c r="E26" s="42"/>
    </row>
    <row r="27" spans="1:4" s="47" customFormat="1" ht="15">
      <c r="A27" s="31" t="s">
        <v>5</v>
      </c>
      <c r="B27" s="35" t="s">
        <v>2</v>
      </c>
      <c r="C27" s="36">
        <v>2489296</v>
      </c>
      <c r="D27" s="46"/>
    </row>
    <row r="28" spans="1:3" s="47" customFormat="1" ht="14.25" customHeight="1">
      <c r="A28" s="39"/>
      <c r="B28" s="48" t="s">
        <v>10</v>
      </c>
      <c r="C28" s="41"/>
    </row>
    <row r="29" spans="1:4" s="15" customFormat="1" ht="14.25" customHeight="1">
      <c r="A29" s="28"/>
      <c r="B29" s="29" t="s">
        <v>25</v>
      </c>
      <c r="C29" s="9">
        <v>651075</v>
      </c>
      <c r="D29" s="49"/>
    </row>
    <row r="30" spans="1:3" ht="14.25" customHeight="1">
      <c r="A30" s="28"/>
      <c r="B30" s="29" t="s">
        <v>26</v>
      </c>
      <c r="C30" s="50">
        <v>33879</v>
      </c>
    </row>
    <row r="31" spans="1:3" ht="14.25" customHeight="1">
      <c r="A31" s="31" t="s">
        <v>6</v>
      </c>
      <c r="B31" s="51" t="s">
        <v>27</v>
      </c>
      <c r="C31" s="36">
        <v>1100</v>
      </c>
    </row>
    <row r="32" spans="1:3" ht="14.25" customHeight="1">
      <c r="A32" s="31" t="s">
        <v>7</v>
      </c>
      <c r="B32" s="51" t="s">
        <v>13</v>
      </c>
      <c r="C32" s="36">
        <v>1000</v>
      </c>
    </row>
    <row r="33" spans="1:3" ht="14.25" customHeight="1">
      <c r="A33" s="31" t="s">
        <v>8</v>
      </c>
      <c r="B33" s="51" t="s">
        <v>11</v>
      </c>
      <c r="C33" s="36">
        <v>117631</v>
      </c>
    </row>
    <row r="34" spans="1:4" ht="14.25" customHeight="1">
      <c r="A34" s="31" t="s">
        <v>9</v>
      </c>
      <c r="B34" s="51" t="s">
        <v>66</v>
      </c>
      <c r="C34" s="36">
        <v>8052</v>
      </c>
      <c r="D34" s="46"/>
    </row>
    <row r="35" spans="1:3" s="47" customFormat="1" ht="18" customHeight="1">
      <c r="A35" s="25" t="s">
        <v>55</v>
      </c>
      <c r="B35" s="52" t="s">
        <v>31</v>
      </c>
      <c r="C35" s="27">
        <f>C36+C48</f>
        <v>632950</v>
      </c>
    </row>
    <row r="36" spans="1:3" s="47" customFormat="1" ht="18" customHeight="1">
      <c r="A36" s="53" t="s">
        <v>4</v>
      </c>
      <c r="B36" s="54" t="s">
        <v>20</v>
      </c>
      <c r="C36" s="1">
        <f>SUM(C37:C38)</f>
        <v>13927</v>
      </c>
    </row>
    <row r="37" spans="1:3" s="47" customFormat="1" ht="18" customHeight="1">
      <c r="A37" s="55"/>
      <c r="B37" s="56" t="s">
        <v>34</v>
      </c>
      <c r="C37" s="2">
        <f>C40+C43+C46</f>
        <v>3699</v>
      </c>
    </row>
    <row r="38" spans="1:3" s="47" customFormat="1" ht="18" customHeight="1">
      <c r="A38" s="55"/>
      <c r="B38" s="56" t="s">
        <v>35</v>
      </c>
      <c r="C38" s="2">
        <f>C41+C44+C47</f>
        <v>10228</v>
      </c>
    </row>
    <row r="39" spans="1:3" s="60" customFormat="1" ht="19.5" customHeight="1">
      <c r="A39" s="57">
        <v>1</v>
      </c>
      <c r="B39" s="58" t="s">
        <v>64</v>
      </c>
      <c r="C39" s="59">
        <f>SUM(C40:C41)</f>
        <v>10023</v>
      </c>
    </row>
    <row r="40" spans="1:3" ht="18" customHeight="1">
      <c r="A40" s="61" t="s">
        <v>14</v>
      </c>
      <c r="B40" s="62" t="s">
        <v>34</v>
      </c>
      <c r="C40" s="3">
        <v>3699</v>
      </c>
    </row>
    <row r="41" spans="1:3" ht="18" customHeight="1">
      <c r="A41" s="61" t="s">
        <v>16</v>
      </c>
      <c r="B41" s="62" t="s">
        <v>35</v>
      </c>
      <c r="C41" s="3">
        <v>6324</v>
      </c>
    </row>
    <row r="42" spans="1:3" s="60" customFormat="1" ht="18" customHeight="1">
      <c r="A42" s="57">
        <v>2</v>
      </c>
      <c r="B42" s="58" t="s">
        <v>36</v>
      </c>
      <c r="C42" s="59">
        <f>SUM(C43:C44)</f>
        <v>2481</v>
      </c>
    </row>
    <row r="43" spans="1:3" ht="19.5" customHeight="1">
      <c r="A43" s="61" t="s">
        <v>14</v>
      </c>
      <c r="B43" s="62" t="s">
        <v>34</v>
      </c>
      <c r="C43" s="3">
        <v>0</v>
      </c>
    </row>
    <row r="44" spans="1:3" ht="15">
      <c r="A44" s="61" t="s">
        <v>16</v>
      </c>
      <c r="B44" s="62" t="s">
        <v>35</v>
      </c>
      <c r="C44" s="3">
        <v>2481</v>
      </c>
    </row>
    <row r="45" spans="1:3" ht="15">
      <c r="A45" s="57">
        <v>3</v>
      </c>
      <c r="B45" s="58" t="s">
        <v>63</v>
      </c>
      <c r="C45" s="59">
        <f>SUM(C46:C47)</f>
        <v>1423</v>
      </c>
    </row>
    <row r="46" spans="1:3" ht="15">
      <c r="A46" s="61" t="s">
        <v>14</v>
      </c>
      <c r="B46" s="62" t="s">
        <v>34</v>
      </c>
      <c r="C46" s="3">
        <v>0</v>
      </c>
    </row>
    <row r="47" spans="1:3" ht="15">
      <c r="A47" s="61" t="s">
        <v>16</v>
      </c>
      <c r="B47" s="62" t="s">
        <v>35</v>
      </c>
      <c r="C47" s="3">
        <v>1423</v>
      </c>
    </row>
    <row r="48" spans="1:3" ht="15">
      <c r="A48" s="63" t="s">
        <v>5</v>
      </c>
      <c r="B48" s="54" t="s">
        <v>21</v>
      </c>
      <c r="C48" s="64">
        <f>C49+C52</f>
        <v>619023</v>
      </c>
    </row>
    <row r="49" spans="1:3" ht="15.75">
      <c r="A49" s="65" t="s">
        <v>32</v>
      </c>
      <c r="B49" s="66" t="s">
        <v>3</v>
      </c>
      <c r="C49" s="4">
        <f>C50+C51</f>
        <v>583760</v>
      </c>
    </row>
    <row r="50" spans="1:3" ht="19.5" customHeight="1">
      <c r="A50" s="67">
        <v>1</v>
      </c>
      <c r="B50" s="68" t="s">
        <v>39</v>
      </c>
      <c r="C50" s="5"/>
    </row>
    <row r="51" spans="1:3" ht="18" customHeight="1">
      <c r="A51" s="67">
        <v>2</v>
      </c>
      <c r="B51" s="68" t="s">
        <v>62</v>
      </c>
      <c r="C51" s="5">
        <v>583760</v>
      </c>
    </row>
    <row r="52" spans="1:3" s="43" customFormat="1" ht="18" customHeight="1">
      <c r="A52" s="65" t="s">
        <v>37</v>
      </c>
      <c r="B52" s="66" t="s">
        <v>2</v>
      </c>
      <c r="C52" s="4">
        <f>C53+C54</f>
        <v>35263</v>
      </c>
    </row>
    <row r="53" spans="1:3" s="15" customFormat="1" ht="18" customHeight="1">
      <c r="A53" s="69">
        <v>1</v>
      </c>
      <c r="B53" s="70" t="s">
        <v>17</v>
      </c>
      <c r="C53" s="59"/>
    </row>
    <row r="54" spans="1:3" s="15" customFormat="1" ht="16.5" customHeight="1">
      <c r="A54" s="69">
        <v>2</v>
      </c>
      <c r="B54" s="70" t="s">
        <v>15</v>
      </c>
      <c r="C54" s="6">
        <f>C55</f>
        <v>35263</v>
      </c>
    </row>
    <row r="55" spans="1:3" s="15" customFormat="1" ht="20.25" customHeight="1">
      <c r="A55" s="67" t="s">
        <v>33</v>
      </c>
      <c r="B55" s="71" t="s">
        <v>40</v>
      </c>
      <c r="C55" s="5">
        <f>SUM(C56:C59)</f>
        <v>35263</v>
      </c>
    </row>
    <row r="56" spans="1:3" ht="15">
      <c r="A56" s="72" t="s">
        <v>14</v>
      </c>
      <c r="B56" s="73" t="s">
        <v>23</v>
      </c>
      <c r="C56" s="7">
        <v>3516</v>
      </c>
    </row>
    <row r="57" spans="1:3" ht="16.5" customHeight="1">
      <c r="A57" s="72" t="s">
        <v>16</v>
      </c>
      <c r="B57" s="73" t="s">
        <v>67</v>
      </c>
      <c r="C57" s="7">
        <v>10861</v>
      </c>
    </row>
    <row r="58" spans="1:3" ht="15">
      <c r="A58" s="72" t="s">
        <v>22</v>
      </c>
      <c r="B58" s="73" t="s">
        <v>42</v>
      </c>
      <c r="C58" s="7">
        <v>20656</v>
      </c>
    </row>
    <row r="59" spans="1:3" ht="18" customHeight="1">
      <c r="A59" s="72" t="s">
        <v>38</v>
      </c>
      <c r="B59" s="73" t="s">
        <v>68</v>
      </c>
      <c r="C59" s="3">
        <v>230</v>
      </c>
    </row>
    <row r="60" spans="1:3" ht="15">
      <c r="A60" s="74"/>
      <c r="B60" s="75"/>
      <c r="C60" s="76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Đỗ Thị Hồng Thắm</cp:lastModifiedBy>
  <cp:lastPrinted>2022-12-15T04:37:57Z</cp:lastPrinted>
  <dcterms:created xsi:type="dcterms:W3CDTF">2002-06-06T06:34:24Z</dcterms:created>
  <dcterms:modified xsi:type="dcterms:W3CDTF">2023-12-08T00:42:49Z</dcterms:modified>
  <cp:category/>
  <cp:version/>
  <cp:contentType/>
  <cp:contentStatus/>
</cp:coreProperties>
</file>