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7. CK DT2025 TRINH HDND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B44.24" sheetId="68" r:id="rId2"/>
  </sheets>
  <definedNames>
    <definedName name="_xlnm.Print_Area" localSheetId="1">B44.24!$A$1:$Z$121</definedName>
    <definedName name="_xlnm.Print_Titles" localSheetId="1">B44.24!$6:$9</definedName>
  </definedNames>
  <calcPr calcId="162913"/>
</workbook>
</file>

<file path=xl/calcChain.xml><?xml version="1.0" encoding="utf-8"?>
<calcChain xmlns="http://schemas.openxmlformats.org/spreadsheetml/2006/main">
  <c r="O118" i="68" l="1"/>
  <c r="O115" i="68"/>
  <c r="O112" i="68"/>
  <c r="O109" i="68"/>
  <c r="O106" i="68"/>
  <c r="O103" i="68"/>
  <c r="O100" i="68"/>
  <c r="X120" i="68"/>
  <c r="U120" i="68"/>
  <c r="Q120" i="68"/>
  <c r="N120" i="68"/>
  <c r="M120" i="68" s="1"/>
  <c r="J120" i="68"/>
  <c r="J118" i="68" s="1"/>
  <c r="G120" i="68"/>
  <c r="X119" i="68"/>
  <c r="U119" i="68"/>
  <c r="Q119" i="68"/>
  <c r="E119" i="68" s="1"/>
  <c r="N119" i="68"/>
  <c r="N118" i="68" s="1"/>
  <c r="J119" i="68"/>
  <c r="G119" i="68"/>
  <c r="Z118" i="68"/>
  <c r="Y118" i="68"/>
  <c r="W118" i="68"/>
  <c r="V118" i="68"/>
  <c r="S118" i="68"/>
  <c r="R118" i="68"/>
  <c r="P118" i="68"/>
  <c r="L118" i="68"/>
  <c r="K118" i="68"/>
  <c r="I118" i="68"/>
  <c r="H118" i="68"/>
  <c r="X117" i="68"/>
  <c r="U117" i="68"/>
  <c r="Q117" i="68"/>
  <c r="N117" i="68"/>
  <c r="M117" i="68" s="1"/>
  <c r="J117" i="68"/>
  <c r="G117" i="68"/>
  <c r="X116" i="68"/>
  <c r="U116" i="68"/>
  <c r="Q116" i="68"/>
  <c r="N116" i="68"/>
  <c r="J116" i="68"/>
  <c r="G116" i="68"/>
  <c r="Z115" i="68"/>
  <c r="Y115" i="68"/>
  <c r="W115" i="68"/>
  <c r="V115" i="68"/>
  <c r="S115" i="68"/>
  <c r="R115" i="68"/>
  <c r="P115" i="68"/>
  <c r="L115" i="68"/>
  <c r="K115" i="68"/>
  <c r="I115" i="68"/>
  <c r="H115" i="68"/>
  <c r="X114" i="68"/>
  <c r="U114" i="68"/>
  <c r="Q114" i="68"/>
  <c r="N114" i="68"/>
  <c r="J114" i="68"/>
  <c r="G114" i="68"/>
  <c r="X113" i="68"/>
  <c r="U113" i="68"/>
  <c r="Q113" i="68"/>
  <c r="N113" i="68"/>
  <c r="N112" i="68" s="1"/>
  <c r="J113" i="68"/>
  <c r="G113" i="68"/>
  <c r="Z112" i="68"/>
  <c r="Y112" i="68"/>
  <c r="W112" i="68"/>
  <c r="V112" i="68"/>
  <c r="S112" i="68"/>
  <c r="R112" i="68"/>
  <c r="P112" i="68"/>
  <c r="L112" i="68"/>
  <c r="K112" i="68"/>
  <c r="I112" i="68"/>
  <c r="H112" i="68"/>
  <c r="X111" i="68"/>
  <c r="U111" i="68"/>
  <c r="Q111" i="68"/>
  <c r="E111" i="68" s="1"/>
  <c r="N111" i="68"/>
  <c r="J111" i="68"/>
  <c r="G111" i="68"/>
  <c r="X110" i="68"/>
  <c r="U110" i="68"/>
  <c r="Q110" i="68"/>
  <c r="N110" i="68"/>
  <c r="J110" i="68"/>
  <c r="G110" i="68"/>
  <c r="Z109" i="68"/>
  <c r="Y109" i="68"/>
  <c r="W109" i="68"/>
  <c r="V109" i="68"/>
  <c r="S109" i="68"/>
  <c r="R109" i="68"/>
  <c r="Q109" i="68"/>
  <c r="P109" i="68"/>
  <c r="L109" i="68"/>
  <c r="K109" i="68"/>
  <c r="J109" i="68"/>
  <c r="I109" i="68"/>
  <c r="H109" i="68"/>
  <c r="X108" i="68"/>
  <c r="U108" i="68"/>
  <c r="Q108" i="68"/>
  <c r="N108" i="68"/>
  <c r="J108" i="68"/>
  <c r="G108" i="68"/>
  <c r="X107" i="68"/>
  <c r="X106" i="68" s="1"/>
  <c r="U107" i="68"/>
  <c r="Q107" i="68"/>
  <c r="N107" i="68"/>
  <c r="M107" i="68" s="1"/>
  <c r="J107" i="68"/>
  <c r="J106" i="68" s="1"/>
  <c r="G107" i="68"/>
  <c r="Z106" i="68"/>
  <c r="Y106" i="68"/>
  <c r="W106" i="68"/>
  <c r="V106" i="68"/>
  <c r="S106" i="68"/>
  <c r="R106" i="68"/>
  <c r="P106" i="68"/>
  <c r="L106" i="68"/>
  <c r="K106" i="68"/>
  <c r="I106" i="68"/>
  <c r="H106" i="68"/>
  <c r="X105" i="68"/>
  <c r="U105" i="68"/>
  <c r="Q105" i="68"/>
  <c r="N105" i="68"/>
  <c r="J105" i="68"/>
  <c r="G105" i="68"/>
  <c r="X104" i="68"/>
  <c r="U104" i="68"/>
  <c r="Q104" i="68"/>
  <c r="N104" i="68"/>
  <c r="J104" i="68"/>
  <c r="J103" i="68" s="1"/>
  <c r="G104" i="68"/>
  <c r="Z103" i="68"/>
  <c r="Y103" i="68"/>
  <c r="W103" i="68"/>
  <c r="V103" i="68"/>
  <c r="S103" i="68"/>
  <c r="R103" i="68"/>
  <c r="P103" i="68"/>
  <c r="L103" i="68"/>
  <c r="K103" i="68"/>
  <c r="I103" i="68"/>
  <c r="H103" i="68"/>
  <c r="X102" i="68"/>
  <c r="U102" i="68"/>
  <c r="Q102" i="68"/>
  <c r="N102" i="68"/>
  <c r="J102" i="68"/>
  <c r="G102" i="68"/>
  <c r="X101" i="68"/>
  <c r="U101" i="68"/>
  <c r="Q101" i="68"/>
  <c r="N101" i="68"/>
  <c r="N100" i="68" s="1"/>
  <c r="J101" i="68"/>
  <c r="G101" i="68"/>
  <c r="Z100" i="68"/>
  <c r="Y100" i="68"/>
  <c r="W100" i="68"/>
  <c r="V100" i="68"/>
  <c r="S100" i="68"/>
  <c r="R100" i="68"/>
  <c r="P100" i="68"/>
  <c r="L100" i="68"/>
  <c r="K100" i="68"/>
  <c r="I100" i="68"/>
  <c r="H100" i="68"/>
  <c r="X99" i="68"/>
  <c r="U99" i="68"/>
  <c r="Q99" i="68"/>
  <c r="N99" i="68"/>
  <c r="J99" i="68"/>
  <c r="G99" i="68"/>
  <c r="X98" i="68"/>
  <c r="U98" i="68"/>
  <c r="T98" i="68" s="1"/>
  <c r="Q98" i="68"/>
  <c r="N98" i="68"/>
  <c r="J98" i="68"/>
  <c r="G98" i="68"/>
  <c r="Z97" i="68"/>
  <c r="Y97" i="68"/>
  <c r="W97" i="68"/>
  <c r="V97" i="68"/>
  <c r="S97" i="68"/>
  <c r="R97" i="68"/>
  <c r="P97" i="68"/>
  <c r="O97" i="68"/>
  <c r="L97" i="68"/>
  <c r="K97" i="68"/>
  <c r="J97" i="68"/>
  <c r="I97" i="68"/>
  <c r="H97" i="68"/>
  <c r="X96" i="68"/>
  <c r="U96" i="68"/>
  <c r="Q96" i="68"/>
  <c r="N96" i="68"/>
  <c r="J96" i="68"/>
  <c r="J94" i="68" s="1"/>
  <c r="G96" i="68"/>
  <c r="D96" i="68" s="1"/>
  <c r="X95" i="68"/>
  <c r="U95" i="68"/>
  <c r="Q95" i="68"/>
  <c r="N95" i="68"/>
  <c r="N94" i="68" s="1"/>
  <c r="J95" i="68"/>
  <c r="G95" i="68"/>
  <c r="Z94" i="68"/>
  <c r="Y94" i="68"/>
  <c r="W94" i="68"/>
  <c r="V94" i="68"/>
  <c r="S94" i="68"/>
  <c r="R94" i="68"/>
  <c r="P94" i="68"/>
  <c r="O94" i="68"/>
  <c r="L94" i="68"/>
  <c r="K94" i="68"/>
  <c r="I94" i="68"/>
  <c r="H94" i="68"/>
  <c r="Z93" i="68"/>
  <c r="Y93" i="68"/>
  <c r="W93" i="68"/>
  <c r="V93" i="68"/>
  <c r="S93" i="68"/>
  <c r="R93" i="68"/>
  <c r="P93" i="68"/>
  <c r="O93" i="68"/>
  <c r="L93" i="68"/>
  <c r="K93" i="68"/>
  <c r="I93" i="68"/>
  <c r="H93" i="68"/>
  <c r="Z92" i="68"/>
  <c r="Y92" i="68"/>
  <c r="W92" i="68"/>
  <c r="V92" i="68"/>
  <c r="S92" i="68"/>
  <c r="R92" i="68"/>
  <c r="P92" i="68"/>
  <c r="O92" i="68"/>
  <c r="L92" i="68"/>
  <c r="K92" i="68"/>
  <c r="I92" i="68"/>
  <c r="H92" i="68"/>
  <c r="X90" i="68"/>
  <c r="U90" i="68"/>
  <c r="Q90" i="68"/>
  <c r="N90" i="68"/>
  <c r="J90" i="68"/>
  <c r="G90" i="68"/>
  <c r="X89" i="68"/>
  <c r="U89" i="68"/>
  <c r="Q89" i="68"/>
  <c r="N89" i="68"/>
  <c r="J89" i="68"/>
  <c r="G89" i="68"/>
  <c r="Z88" i="68"/>
  <c r="Y88" i="68"/>
  <c r="W88" i="68"/>
  <c r="V88" i="68"/>
  <c r="S88" i="68"/>
  <c r="R88" i="68"/>
  <c r="P88" i="68"/>
  <c r="O88" i="68"/>
  <c r="L88" i="68"/>
  <c r="K88" i="68"/>
  <c r="I88" i="68"/>
  <c r="H88" i="68"/>
  <c r="X87" i="68"/>
  <c r="U87" i="68"/>
  <c r="Q87" i="68"/>
  <c r="N87" i="68"/>
  <c r="J87" i="68"/>
  <c r="E87" i="68" s="1"/>
  <c r="G87" i="68"/>
  <c r="X86" i="68"/>
  <c r="U86" i="68"/>
  <c r="Q86" i="68"/>
  <c r="N86" i="68"/>
  <c r="J86" i="68"/>
  <c r="G86" i="68"/>
  <c r="Z85" i="68"/>
  <c r="Y85" i="68"/>
  <c r="W85" i="68"/>
  <c r="V85" i="68"/>
  <c r="S85" i="68"/>
  <c r="R85" i="68"/>
  <c r="P85" i="68"/>
  <c r="O85" i="68"/>
  <c r="L85" i="68"/>
  <c r="K85" i="68"/>
  <c r="I85" i="68"/>
  <c r="H85" i="68"/>
  <c r="X84" i="68"/>
  <c r="U84" i="68"/>
  <c r="Q84" i="68"/>
  <c r="N84" i="68"/>
  <c r="M84" i="68" s="1"/>
  <c r="J84" i="68"/>
  <c r="J82" i="68" s="1"/>
  <c r="G84" i="68"/>
  <c r="X83" i="68"/>
  <c r="U83" i="68"/>
  <c r="Q83" i="68"/>
  <c r="Q82" i="68" s="1"/>
  <c r="N83" i="68"/>
  <c r="J83" i="68"/>
  <c r="G83" i="68"/>
  <c r="Z82" i="68"/>
  <c r="Y82" i="68"/>
  <c r="W82" i="68"/>
  <c r="V82" i="68"/>
  <c r="S82" i="68"/>
  <c r="R82" i="68"/>
  <c r="P82" i="68"/>
  <c r="O82" i="68"/>
  <c r="L82" i="68"/>
  <c r="K82" i="68"/>
  <c r="I82" i="68"/>
  <c r="H82" i="68"/>
  <c r="X81" i="68"/>
  <c r="U81" i="68"/>
  <c r="Q81" i="68"/>
  <c r="N81" i="68"/>
  <c r="M81" i="68" s="1"/>
  <c r="J81" i="68"/>
  <c r="G81" i="68"/>
  <c r="X80" i="68"/>
  <c r="U80" i="68"/>
  <c r="Q80" i="68"/>
  <c r="N80" i="68"/>
  <c r="J80" i="68"/>
  <c r="G80" i="68"/>
  <c r="Z79" i="68"/>
  <c r="Y79" i="68"/>
  <c r="W79" i="68"/>
  <c r="V79" i="68"/>
  <c r="S79" i="68"/>
  <c r="R79" i="68"/>
  <c r="P79" i="68"/>
  <c r="O79" i="68"/>
  <c r="L79" i="68"/>
  <c r="K79" i="68"/>
  <c r="J79" i="68"/>
  <c r="I79" i="68"/>
  <c r="H79" i="68"/>
  <c r="X78" i="68"/>
  <c r="U78" i="68"/>
  <c r="Q78" i="68"/>
  <c r="N78" i="68"/>
  <c r="J78" i="68"/>
  <c r="G78" i="68"/>
  <c r="X77" i="68"/>
  <c r="U77" i="68"/>
  <c r="Q77" i="68"/>
  <c r="N77" i="68"/>
  <c r="J77" i="68"/>
  <c r="G77" i="68"/>
  <c r="Z76" i="68"/>
  <c r="Y76" i="68"/>
  <c r="W76" i="68"/>
  <c r="V76" i="68"/>
  <c r="S76" i="68"/>
  <c r="R76" i="68"/>
  <c r="P76" i="68"/>
  <c r="O76" i="68"/>
  <c r="L76" i="68"/>
  <c r="K76" i="68"/>
  <c r="I76" i="68"/>
  <c r="H76" i="68"/>
  <c r="X75" i="68"/>
  <c r="U75" i="68"/>
  <c r="Q75" i="68"/>
  <c r="N75" i="68"/>
  <c r="J75" i="68"/>
  <c r="G75" i="68"/>
  <c r="D75" i="68" s="1"/>
  <c r="X74" i="68"/>
  <c r="X73" i="68" s="1"/>
  <c r="U74" i="68"/>
  <c r="Q74" i="68"/>
  <c r="N74" i="68"/>
  <c r="J74" i="68"/>
  <c r="G74" i="68"/>
  <c r="Z73" i="68"/>
  <c r="Y73" i="68"/>
  <c r="W73" i="68"/>
  <c r="V73" i="68"/>
  <c r="S73" i="68"/>
  <c r="R73" i="68"/>
  <c r="P73" i="68"/>
  <c r="O73" i="68"/>
  <c r="L73" i="68"/>
  <c r="K73" i="68"/>
  <c r="I73" i="68"/>
  <c r="H73" i="68"/>
  <c r="X72" i="68"/>
  <c r="U72" i="68"/>
  <c r="Q72" i="68"/>
  <c r="N72" i="68"/>
  <c r="J72" i="68"/>
  <c r="G72" i="68"/>
  <c r="X71" i="68"/>
  <c r="U71" i="68"/>
  <c r="Q71" i="68"/>
  <c r="N71" i="68"/>
  <c r="J71" i="68"/>
  <c r="G71" i="68"/>
  <c r="Z70" i="68"/>
  <c r="Y70" i="68"/>
  <c r="W70" i="68"/>
  <c r="V70" i="68"/>
  <c r="S70" i="68"/>
  <c r="R70" i="68"/>
  <c r="P70" i="68"/>
  <c r="O70" i="68"/>
  <c r="L70" i="68"/>
  <c r="K70" i="68"/>
  <c r="I70" i="68"/>
  <c r="H70" i="68"/>
  <c r="X69" i="68"/>
  <c r="U69" i="68"/>
  <c r="Q69" i="68"/>
  <c r="N69" i="68"/>
  <c r="J69" i="68"/>
  <c r="G69" i="68"/>
  <c r="X68" i="68"/>
  <c r="U68" i="68"/>
  <c r="Q68" i="68"/>
  <c r="N68" i="68"/>
  <c r="J68" i="68"/>
  <c r="E68" i="68" s="1"/>
  <c r="G68" i="68"/>
  <c r="Z67" i="68"/>
  <c r="Y67" i="68"/>
  <c r="W67" i="68"/>
  <c r="V67" i="68"/>
  <c r="S67" i="68"/>
  <c r="R67" i="68"/>
  <c r="P67" i="68"/>
  <c r="O67" i="68"/>
  <c r="L67" i="68"/>
  <c r="K67" i="68"/>
  <c r="J67" i="68"/>
  <c r="I67" i="68"/>
  <c r="H67" i="68"/>
  <c r="X66" i="68"/>
  <c r="U66" i="68"/>
  <c r="Q66" i="68"/>
  <c r="N66" i="68"/>
  <c r="J66" i="68"/>
  <c r="G66" i="68"/>
  <c r="F66" i="68" s="1"/>
  <c r="X65" i="68"/>
  <c r="U65" i="68"/>
  <c r="Q65" i="68"/>
  <c r="N65" i="68"/>
  <c r="J65" i="68"/>
  <c r="G65" i="68"/>
  <c r="Z64" i="68"/>
  <c r="Y64" i="68"/>
  <c r="W64" i="68"/>
  <c r="V64" i="68"/>
  <c r="S64" i="68"/>
  <c r="R64" i="68"/>
  <c r="P64" i="68"/>
  <c r="O64" i="68"/>
  <c r="L64" i="68"/>
  <c r="K64" i="68"/>
  <c r="I64" i="68"/>
  <c r="H64" i="68"/>
  <c r="X63" i="68"/>
  <c r="U63" i="68"/>
  <c r="Q63" i="68"/>
  <c r="N63" i="68"/>
  <c r="J63" i="68"/>
  <c r="G63" i="68"/>
  <c r="X62" i="68"/>
  <c r="U62" i="68"/>
  <c r="Q62" i="68"/>
  <c r="Q61" i="68" s="1"/>
  <c r="N62" i="68"/>
  <c r="N61" i="68" s="1"/>
  <c r="J62" i="68"/>
  <c r="G62" i="68"/>
  <c r="Z61" i="68"/>
  <c r="Y61" i="68"/>
  <c r="W61" i="68"/>
  <c r="V61" i="68"/>
  <c r="S61" i="68"/>
  <c r="R61" i="68"/>
  <c r="P61" i="68"/>
  <c r="O61" i="68"/>
  <c r="L61" i="68"/>
  <c r="K61" i="68"/>
  <c r="I61" i="68"/>
  <c r="H61" i="68"/>
  <c r="X60" i="68"/>
  <c r="U60" i="68"/>
  <c r="Q60" i="68"/>
  <c r="N60" i="68"/>
  <c r="J60" i="68"/>
  <c r="J58" i="68" s="1"/>
  <c r="G60" i="68"/>
  <c r="X59" i="68"/>
  <c r="U59" i="68"/>
  <c r="U58" i="68" s="1"/>
  <c r="Q59" i="68"/>
  <c r="N59" i="68"/>
  <c r="J59" i="68"/>
  <c r="G59" i="68"/>
  <c r="Z58" i="68"/>
  <c r="Y58" i="68"/>
  <c r="W58" i="68"/>
  <c r="V58" i="68"/>
  <c r="S58" i="68"/>
  <c r="R58" i="68"/>
  <c r="P58" i="68"/>
  <c r="O58" i="68"/>
  <c r="L58" i="68"/>
  <c r="K58" i="68"/>
  <c r="I58" i="68"/>
  <c r="H58" i="68"/>
  <c r="X57" i="68"/>
  <c r="U57" i="68"/>
  <c r="T57" i="68" s="1"/>
  <c r="Q57" i="68"/>
  <c r="N57" i="68"/>
  <c r="J57" i="68"/>
  <c r="G57" i="68"/>
  <c r="X56" i="68"/>
  <c r="U56" i="68"/>
  <c r="Q56" i="68"/>
  <c r="N56" i="68"/>
  <c r="J56" i="68"/>
  <c r="G56" i="68"/>
  <c r="Z55" i="68"/>
  <c r="Y55" i="68"/>
  <c r="W55" i="68"/>
  <c r="V55" i="68"/>
  <c r="S55" i="68"/>
  <c r="R55" i="68"/>
  <c r="P55" i="68"/>
  <c r="O55" i="68"/>
  <c r="L55" i="68"/>
  <c r="K55" i="68"/>
  <c r="I55" i="68"/>
  <c r="H55" i="68"/>
  <c r="X54" i="68"/>
  <c r="U54" i="68"/>
  <c r="Q54" i="68"/>
  <c r="N54" i="68"/>
  <c r="J54" i="68"/>
  <c r="G54" i="68"/>
  <c r="X53" i="68"/>
  <c r="X52" i="68" s="1"/>
  <c r="U53" i="68"/>
  <c r="U52" i="68" s="1"/>
  <c r="Q53" i="68"/>
  <c r="N53" i="68"/>
  <c r="J53" i="68"/>
  <c r="J52" i="68" s="1"/>
  <c r="G53" i="68"/>
  <c r="Z52" i="68"/>
  <c r="Y52" i="68"/>
  <c r="W52" i="68"/>
  <c r="V52" i="68"/>
  <c r="S52" i="68"/>
  <c r="R52" i="68"/>
  <c r="P52" i="68"/>
  <c r="O52" i="68"/>
  <c r="L52" i="68"/>
  <c r="K52" i="68"/>
  <c r="I52" i="68"/>
  <c r="H52" i="68"/>
  <c r="X51" i="68"/>
  <c r="U51" i="68"/>
  <c r="Q51" i="68"/>
  <c r="N51" i="68"/>
  <c r="J51" i="68"/>
  <c r="G51" i="68"/>
  <c r="D51" i="68" s="1"/>
  <c r="X50" i="68"/>
  <c r="U50" i="68"/>
  <c r="Q50" i="68"/>
  <c r="N50" i="68"/>
  <c r="N49" i="68" s="1"/>
  <c r="J50" i="68"/>
  <c r="G50" i="68"/>
  <c r="Z49" i="68"/>
  <c r="Y49" i="68"/>
  <c r="W49" i="68"/>
  <c r="V49" i="68"/>
  <c r="S49" i="68"/>
  <c r="R49" i="68"/>
  <c r="P49" i="68"/>
  <c r="O49" i="68"/>
  <c r="L49" i="68"/>
  <c r="K49" i="68"/>
  <c r="I49" i="68"/>
  <c r="H49" i="68"/>
  <c r="X48" i="68"/>
  <c r="U48" i="68"/>
  <c r="Q48" i="68"/>
  <c r="N48" i="68"/>
  <c r="J48" i="68"/>
  <c r="G48" i="68"/>
  <c r="X47" i="68"/>
  <c r="U47" i="68"/>
  <c r="Q47" i="68"/>
  <c r="N47" i="68"/>
  <c r="J47" i="68"/>
  <c r="G47" i="68"/>
  <c r="Z46" i="68"/>
  <c r="Y46" i="68"/>
  <c r="W46" i="68"/>
  <c r="V46" i="68"/>
  <c r="S46" i="68"/>
  <c r="R46" i="68"/>
  <c r="P46" i="68"/>
  <c r="O46" i="68"/>
  <c r="L46" i="68"/>
  <c r="K46" i="68"/>
  <c r="I46" i="68"/>
  <c r="H46" i="68"/>
  <c r="X45" i="68"/>
  <c r="U45" i="68"/>
  <c r="Q45" i="68"/>
  <c r="N45" i="68"/>
  <c r="J45" i="68"/>
  <c r="G45" i="68"/>
  <c r="X44" i="68"/>
  <c r="X43" i="68" s="1"/>
  <c r="U44" i="68"/>
  <c r="Q44" i="68"/>
  <c r="N44" i="68"/>
  <c r="N43" i="68" s="1"/>
  <c r="J44" i="68"/>
  <c r="E44" i="68" s="1"/>
  <c r="G44" i="68"/>
  <c r="Z43" i="68"/>
  <c r="Y43" i="68"/>
  <c r="W43" i="68"/>
  <c r="V43" i="68"/>
  <c r="S43" i="68"/>
  <c r="R43" i="68"/>
  <c r="P43" i="68"/>
  <c r="O43" i="68"/>
  <c r="L43" i="68"/>
  <c r="K43" i="68"/>
  <c r="I43" i="68"/>
  <c r="H43" i="68"/>
  <c r="X42" i="68"/>
  <c r="U42" i="68"/>
  <c r="Q42" i="68"/>
  <c r="E42" i="68" s="1"/>
  <c r="N42" i="68"/>
  <c r="J42" i="68"/>
  <c r="G42" i="68"/>
  <c r="X41" i="68"/>
  <c r="X40" i="68" s="1"/>
  <c r="U41" i="68"/>
  <c r="Q41" i="68"/>
  <c r="N41" i="68"/>
  <c r="J41" i="68"/>
  <c r="J40" i="68" s="1"/>
  <c r="G41" i="68"/>
  <c r="Z40" i="68"/>
  <c r="Y40" i="68"/>
  <c r="W40" i="68"/>
  <c r="V40" i="68"/>
  <c r="U40" i="68"/>
  <c r="S40" i="68"/>
  <c r="R40" i="68"/>
  <c r="P40" i="68"/>
  <c r="O40" i="68"/>
  <c r="L40" i="68"/>
  <c r="K40" i="68"/>
  <c r="I40" i="68"/>
  <c r="H40" i="68"/>
  <c r="X39" i="68"/>
  <c r="U39" i="68"/>
  <c r="Q39" i="68"/>
  <c r="N39" i="68"/>
  <c r="M39" i="68" s="1"/>
  <c r="J39" i="68"/>
  <c r="G39" i="68"/>
  <c r="F39" i="68" s="1"/>
  <c r="X38" i="68"/>
  <c r="U38" i="68"/>
  <c r="Q38" i="68"/>
  <c r="Q37" i="68" s="1"/>
  <c r="N38" i="68"/>
  <c r="N37" i="68" s="1"/>
  <c r="J38" i="68"/>
  <c r="G38" i="68"/>
  <c r="Z37" i="68"/>
  <c r="Y37" i="68"/>
  <c r="W37" i="68"/>
  <c r="V37" i="68"/>
  <c r="S37" i="68"/>
  <c r="R37" i="68"/>
  <c r="P37" i="68"/>
  <c r="O37" i="68"/>
  <c r="L37" i="68"/>
  <c r="K37" i="68"/>
  <c r="I37" i="68"/>
  <c r="H37" i="68"/>
  <c r="X36" i="68"/>
  <c r="U36" i="68"/>
  <c r="Q36" i="68"/>
  <c r="N36" i="68"/>
  <c r="J36" i="68"/>
  <c r="G36" i="68"/>
  <c r="X35" i="68"/>
  <c r="U35" i="68"/>
  <c r="Q35" i="68"/>
  <c r="N35" i="68"/>
  <c r="J35" i="68"/>
  <c r="G35" i="68"/>
  <c r="Z34" i="68"/>
  <c r="Y34" i="68"/>
  <c r="W34" i="68"/>
  <c r="V34" i="68"/>
  <c r="S34" i="68"/>
  <c r="R34" i="68"/>
  <c r="P34" i="68"/>
  <c r="O34" i="68"/>
  <c r="L34" i="68"/>
  <c r="K34" i="68"/>
  <c r="I34" i="68"/>
  <c r="H34" i="68"/>
  <c r="X33" i="68"/>
  <c r="U33" i="68"/>
  <c r="U31" i="68" s="1"/>
  <c r="Q33" i="68"/>
  <c r="N33" i="68"/>
  <c r="J33" i="68"/>
  <c r="G33" i="68"/>
  <c r="X32" i="68"/>
  <c r="U32" i="68"/>
  <c r="Q32" i="68"/>
  <c r="N32" i="68"/>
  <c r="J32" i="68"/>
  <c r="G32" i="68"/>
  <c r="Z31" i="68"/>
  <c r="Y31" i="68"/>
  <c r="W31" i="68"/>
  <c r="V31" i="68"/>
  <c r="S31" i="68"/>
  <c r="R31" i="68"/>
  <c r="P31" i="68"/>
  <c r="O31" i="68"/>
  <c r="L31" i="68"/>
  <c r="K31" i="68"/>
  <c r="I31" i="68"/>
  <c r="H31" i="68"/>
  <c r="X30" i="68"/>
  <c r="X28" i="68" s="1"/>
  <c r="U30" i="68"/>
  <c r="Q30" i="68"/>
  <c r="N30" i="68"/>
  <c r="J30" i="68"/>
  <c r="G30" i="68"/>
  <c r="X29" i="68"/>
  <c r="U29" i="68"/>
  <c r="Q29" i="68"/>
  <c r="N29" i="68"/>
  <c r="J29" i="68"/>
  <c r="G29" i="68"/>
  <c r="Z28" i="68"/>
  <c r="Y28" i="68"/>
  <c r="W28" i="68"/>
  <c r="V28" i="68"/>
  <c r="S28" i="68"/>
  <c r="R28" i="68"/>
  <c r="P28" i="68"/>
  <c r="O28" i="68"/>
  <c r="L28" i="68"/>
  <c r="K28" i="68"/>
  <c r="I28" i="68"/>
  <c r="H28" i="68"/>
  <c r="X27" i="68"/>
  <c r="X25" i="68" s="1"/>
  <c r="U27" i="68"/>
  <c r="Q27" i="68"/>
  <c r="N27" i="68"/>
  <c r="J27" i="68"/>
  <c r="E27" i="68" s="1"/>
  <c r="G27" i="68"/>
  <c r="X26" i="68"/>
  <c r="U26" i="68"/>
  <c r="Q26" i="68"/>
  <c r="Q25" i="68" s="1"/>
  <c r="N26" i="68"/>
  <c r="J26" i="68"/>
  <c r="G26" i="68"/>
  <c r="Z25" i="68"/>
  <c r="Y25" i="68"/>
  <c r="W25" i="68"/>
  <c r="V25" i="68"/>
  <c r="S25" i="68"/>
  <c r="R25" i="68"/>
  <c r="P25" i="68"/>
  <c r="O25" i="68"/>
  <c r="L25" i="68"/>
  <c r="K25" i="68"/>
  <c r="I25" i="68"/>
  <c r="H25" i="68"/>
  <c r="X24" i="68"/>
  <c r="U24" i="68"/>
  <c r="Q24" i="68"/>
  <c r="N24" i="68"/>
  <c r="J24" i="68"/>
  <c r="G24" i="68"/>
  <c r="X23" i="68"/>
  <c r="U23" i="68"/>
  <c r="Q23" i="68"/>
  <c r="Q22" i="68" s="1"/>
  <c r="N23" i="68"/>
  <c r="J23" i="68"/>
  <c r="J22" i="68" s="1"/>
  <c r="G23" i="68"/>
  <c r="Z22" i="68"/>
  <c r="Y22" i="68"/>
  <c r="X22" i="68"/>
  <c r="W22" i="68"/>
  <c r="V22" i="68"/>
  <c r="S22" i="68"/>
  <c r="R22" i="68"/>
  <c r="P22" i="68"/>
  <c r="O22" i="68"/>
  <c r="L22" i="68"/>
  <c r="K22" i="68"/>
  <c r="I22" i="68"/>
  <c r="H22" i="68"/>
  <c r="X21" i="68"/>
  <c r="U21" i="68"/>
  <c r="Q21" i="68"/>
  <c r="N21" i="68"/>
  <c r="J21" i="68"/>
  <c r="G21" i="68"/>
  <c r="X20" i="68"/>
  <c r="U20" i="68"/>
  <c r="Q20" i="68"/>
  <c r="N20" i="68"/>
  <c r="J20" i="68"/>
  <c r="G20" i="68"/>
  <c r="Z19" i="68"/>
  <c r="Y19" i="68"/>
  <c r="W19" i="68"/>
  <c r="V19" i="68"/>
  <c r="S19" i="68"/>
  <c r="R19" i="68"/>
  <c r="P19" i="68"/>
  <c r="O19" i="68"/>
  <c r="L19" i="68"/>
  <c r="K19" i="68"/>
  <c r="I19" i="68"/>
  <c r="H19" i="68"/>
  <c r="Z18" i="68"/>
  <c r="Z15" i="68" s="1"/>
  <c r="Y18" i="68"/>
  <c r="W18" i="68"/>
  <c r="W15" i="68" s="1"/>
  <c r="W12" i="68" s="1"/>
  <c r="V18" i="68"/>
  <c r="S18" i="68"/>
  <c r="R18" i="68"/>
  <c r="P18" i="68"/>
  <c r="P15" i="68" s="1"/>
  <c r="P12" i="68" s="1"/>
  <c r="O18" i="68"/>
  <c r="O15" i="68" s="1"/>
  <c r="L18" i="68"/>
  <c r="L15" i="68" s="1"/>
  <c r="K18" i="68"/>
  <c r="I18" i="68"/>
  <c r="I15" i="68" s="1"/>
  <c r="I12" i="68" s="1"/>
  <c r="H18" i="68"/>
  <c r="Z17" i="68"/>
  <c r="Z14" i="68" s="1"/>
  <c r="Y17" i="68"/>
  <c r="W17" i="68"/>
  <c r="V17" i="68"/>
  <c r="S17" i="68"/>
  <c r="S14" i="68" s="1"/>
  <c r="R17" i="68"/>
  <c r="P17" i="68"/>
  <c r="P14" i="68" s="1"/>
  <c r="P11" i="68" s="1"/>
  <c r="O17" i="68"/>
  <c r="L17" i="68"/>
  <c r="L14" i="68" s="1"/>
  <c r="K17" i="68"/>
  <c r="I17" i="68"/>
  <c r="H17" i="68"/>
  <c r="V15" i="68"/>
  <c r="S15" i="68"/>
  <c r="H15" i="68"/>
  <c r="H12" i="68" s="1"/>
  <c r="V14" i="68"/>
  <c r="H14" i="68"/>
  <c r="V11" i="68"/>
  <c r="F45" i="68" l="1"/>
  <c r="E54" i="68"/>
  <c r="M116" i="68"/>
  <c r="V12" i="68"/>
  <c r="Q19" i="68"/>
  <c r="E21" i="68"/>
  <c r="X19" i="68"/>
  <c r="Q28" i="68"/>
  <c r="G31" i="68"/>
  <c r="U34" i="68"/>
  <c r="X46" i="68"/>
  <c r="Q49" i="68"/>
  <c r="N55" i="68"/>
  <c r="U61" i="68"/>
  <c r="F81" i="68"/>
  <c r="X94" i="68"/>
  <c r="Q94" i="68"/>
  <c r="N97" i="68"/>
  <c r="N103" i="68"/>
  <c r="Q112" i="68"/>
  <c r="J112" i="68"/>
  <c r="G118" i="68"/>
  <c r="M29" i="68"/>
  <c r="J88" i="68"/>
  <c r="M114" i="68"/>
  <c r="J17" i="68"/>
  <c r="Q17" i="68"/>
  <c r="Q18" i="68"/>
  <c r="M21" i="68"/>
  <c r="T26" i="68"/>
  <c r="J19" i="68"/>
  <c r="E24" i="68"/>
  <c r="J25" i="68"/>
  <c r="T29" i="68"/>
  <c r="U28" i="68"/>
  <c r="N17" i="68"/>
  <c r="M24" i="68"/>
  <c r="F48" i="68"/>
  <c r="J46" i="68"/>
  <c r="U64" i="68"/>
  <c r="F87" i="68"/>
  <c r="G85" i="68"/>
  <c r="T66" i="68"/>
  <c r="F69" i="68"/>
  <c r="M77" i="68"/>
  <c r="L11" i="68"/>
  <c r="S11" i="68"/>
  <c r="L12" i="68"/>
  <c r="S12" i="68"/>
  <c r="J31" i="68"/>
  <c r="X31" i="68"/>
  <c r="J34" i="68"/>
  <c r="X34" i="68"/>
  <c r="E48" i="68"/>
  <c r="Q55" i="68"/>
  <c r="Q67" i="68"/>
  <c r="Q70" i="68"/>
  <c r="J70" i="68"/>
  <c r="Q73" i="68"/>
  <c r="Q76" i="68"/>
  <c r="E78" i="68"/>
  <c r="X76" i="68"/>
  <c r="N79" i="68"/>
  <c r="D86" i="68"/>
  <c r="Q100" i="68"/>
  <c r="J100" i="68"/>
  <c r="J115" i="68"/>
  <c r="X115" i="68"/>
  <c r="G25" i="68"/>
  <c r="T27" i="68"/>
  <c r="M35" i="68"/>
  <c r="F36" i="68"/>
  <c r="U43" i="68"/>
  <c r="J49" i="68"/>
  <c r="M57" i="68"/>
  <c r="J64" i="68"/>
  <c r="T65" i="68"/>
  <c r="T64" i="68" s="1"/>
  <c r="M69" i="68"/>
  <c r="M75" i="68"/>
  <c r="J85" i="68"/>
  <c r="W91" i="68"/>
  <c r="Q106" i="68"/>
  <c r="T110" i="68"/>
  <c r="J18" i="68"/>
  <c r="K15" i="68"/>
  <c r="M23" i="68"/>
  <c r="M22" i="68" s="1"/>
  <c r="N22" i="68"/>
  <c r="F30" i="68"/>
  <c r="G28" i="68"/>
  <c r="T63" i="68"/>
  <c r="X61" i="68"/>
  <c r="M20" i="68"/>
  <c r="M19" i="68" s="1"/>
  <c r="N19" i="68"/>
  <c r="D21" i="68"/>
  <c r="C21" i="68" s="1"/>
  <c r="G19" i="68"/>
  <c r="M26" i="68"/>
  <c r="N25" i="68"/>
  <c r="E72" i="68"/>
  <c r="M87" i="68"/>
  <c r="N85" i="68"/>
  <c r="D24" i="68"/>
  <c r="G22" i="68"/>
  <c r="E108" i="68"/>
  <c r="G55" i="68"/>
  <c r="U55" i="68"/>
  <c r="M78" i="68"/>
  <c r="M76" i="68" s="1"/>
  <c r="N76" i="68"/>
  <c r="N82" i="68"/>
  <c r="U15" i="68"/>
  <c r="Z11" i="68"/>
  <c r="Z12" i="68"/>
  <c r="T30" i="68"/>
  <c r="L16" i="68"/>
  <c r="L13" i="68" s="1"/>
  <c r="F33" i="68"/>
  <c r="T33" i="68"/>
  <c r="T39" i="68"/>
  <c r="M41" i="68"/>
  <c r="F42" i="68"/>
  <c r="T42" i="68"/>
  <c r="U46" i="68"/>
  <c r="F50" i="68"/>
  <c r="U49" i="68"/>
  <c r="T51" i="68"/>
  <c r="F54" i="68"/>
  <c r="M59" i="68"/>
  <c r="F60" i="68"/>
  <c r="F62" i="68"/>
  <c r="G64" i="68"/>
  <c r="G67" i="68"/>
  <c r="T71" i="68"/>
  <c r="M72" i="68"/>
  <c r="T74" i="68"/>
  <c r="F75" i="68"/>
  <c r="E77" i="68"/>
  <c r="M80" i="68"/>
  <c r="M79" i="68" s="1"/>
  <c r="E81" i="68"/>
  <c r="G92" i="68"/>
  <c r="U93" i="68"/>
  <c r="Q31" i="68"/>
  <c r="U37" i="68"/>
  <c r="J61" i="68"/>
  <c r="D80" i="68"/>
  <c r="E90" i="68"/>
  <c r="P91" i="68"/>
  <c r="I91" i="68"/>
  <c r="X100" i="68"/>
  <c r="E102" i="68"/>
  <c r="G103" i="68"/>
  <c r="T104" i="68"/>
  <c r="N109" i="68"/>
  <c r="X112" i="68"/>
  <c r="E120" i="68"/>
  <c r="G17" i="68"/>
  <c r="U17" i="68"/>
  <c r="G18" i="68"/>
  <c r="U18" i="68"/>
  <c r="M27" i="68"/>
  <c r="J28" i="68"/>
  <c r="M33" i="68"/>
  <c r="T36" i="68"/>
  <c r="X37" i="68"/>
  <c r="J37" i="68"/>
  <c r="F41" i="68"/>
  <c r="G49" i="68"/>
  <c r="T53" i="68"/>
  <c r="T56" i="68"/>
  <c r="T55" i="68" s="1"/>
  <c r="F63" i="68"/>
  <c r="E66" i="68"/>
  <c r="U67" i="68"/>
  <c r="T69" i="68"/>
  <c r="M71" i="68"/>
  <c r="M74" i="68"/>
  <c r="M73" i="68" s="1"/>
  <c r="E84" i="68"/>
  <c r="M89" i="68"/>
  <c r="J92" i="68"/>
  <c r="Q92" i="68"/>
  <c r="J93" i="68"/>
  <c r="Q93" i="68"/>
  <c r="X93" i="68"/>
  <c r="M98" i="68"/>
  <c r="M108" i="68"/>
  <c r="L91" i="68"/>
  <c r="L10" i="68" s="1"/>
  <c r="Z91" i="68"/>
  <c r="M115" i="68"/>
  <c r="E117" i="68"/>
  <c r="N15" i="68"/>
  <c r="O12" i="68"/>
  <c r="N12" i="68" s="1"/>
  <c r="R14" i="68"/>
  <c r="E30" i="68"/>
  <c r="N31" i="68"/>
  <c r="E36" i="68"/>
  <c r="T47" i="68"/>
  <c r="T48" i="68"/>
  <c r="F51" i="68"/>
  <c r="F49" i="68" s="1"/>
  <c r="T54" i="68"/>
  <c r="T52" i="68" s="1"/>
  <c r="T59" i="68"/>
  <c r="T60" i="68"/>
  <c r="T77" i="68"/>
  <c r="G79" i="68"/>
  <c r="Q88" i="68"/>
  <c r="G109" i="68"/>
  <c r="Q118" i="68"/>
  <c r="I16" i="68"/>
  <c r="I13" i="68" s="1"/>
  <c r="I10" i="68" s="1"/>
  <c r="Z16" i="68"/>
  <c r="Z13" i="68" s="1"/>
  <c r="Z10" i="68" s="1"/>
  <c r="T35" i="68"/>
  <c r="T41" i="68"/>
  <c r="D44" i="68"/>
  <c r="C44" i="68" s="1"/>
  <c r="M45" i="68"/>
  <c r="W16" i="68"/>
  <c r="W13" i="68" s="1"/>
  <c r="J55" i="68"/>
  <c r="E57" i="68"/>
  <c r="D60" i="68"/>
  <c r="M63" i="68"/>
  <c r="J73" i="68"/>
  <c r="N92" i="68"/>
  <c r="G97" i="68"/>
  <c r="X103" i="68"/>
  <c r="E107" i="68"/>
  <c r="E106" i="68" s="1"/>
  <c r="M119" i="68"/>
  <c r="M118" i="68" s="1"/>
  <c r="M17" i="68"/>
  <c r="P16" i="68"/>
  <c r="P13" i="68" s="1"/>
  <c r="O16" i="68"/>
  <c r="O13" i="68" s="1"/>
  <c r="S16" i="68"/>
  <c r="S13" i="68" s="1"/>
  <c r="M51" i="68"/>
  <c r="T93" i="68"/>
  <c r="Q97" i="68"/>
  <c r="E99" i="68"/>
  <c r="G100" i="68"/>
  <c r="T107" i="68"/>
  <c r="K14" i="68"/>
  <c r="W14" i="68"/>
  <c r="X18" i="68"/>
  <c r="T18" i="68" s="1"/>
  <c r="T20" i="68"/>
  <c r="T21" i="68"/>
  <c r="T23" i="68"/>
  <c r="T24" i="68"/>
  <c r="D36" i="68"/>
  <c r="D48" i="68"/>
  <c r="C48" i="68" s="1"/>
  <c r="D54" i="68"/>
  <c r="C54" i="68" s="1"/>
  <c r="D59" i="68"/>
  <c r="D66" i="68"/>
  <c r="C66" i="68" s="1"/>
  <c r="M68" i="68"/>
  <c r="M67" i="68" s="1"/>
  <c r="D83" i="68"/>
  <c r="M86" i="68"/>
  <c r="M85" i="68" s="1"/>
  <c r="N88" i="68"/>
  <c r="E96" i="68"/>
  <c r="C96" i="68" s="1"/>
  <c r="M102" i="68"/>
  <c r="S91" i="68"/>
  <c r="E113" i="68"/>
  <c r="E114" i="68"/>
  <c r="E118" i="68"/>
  <c r="T120" i="68"/>
  <c r="R15" i="68"/>
  <c r="N18" i="68"/>
  <c r="D42" i="68"/>
  <c r="C42" i="68" s="1"/>
  <c r="Q43" i="68"/>
  <c r="T45" i="68"/>
  <c r="D47" i="68"/>
  <c r="F53" i="68"/>
  <c r="F52" i="68" s="1"/>
  <c r="F65" i="68"/>
  <c r="F64" i="68" s="1"/>
  <c r="E71" i="68"/>
  <c r="E75" i="68"/>
  <c r="C75" i="68" s="1"/>
  <c r="E76" i="68"/>
  <c r="D89" i="68"/>
  <c r="Q115" i="68"/>
  <c r="E116" i="68"/>
  <c r="O14" i="68"/>
  <c r="E20" i="68"/>
  <c r="E19" i="68" s="1"/>
  <c r="E26" i="68"/>
  <c r="E25" i="68" s="1"/>
  <c r="E29" i="68"/>
  <c r="E28" i="68" s="1"/>
  <c r="E53" i="68"/>
  <c r="E52" i="68" s="1"/>
  <c r="M83" i="68"/>
  <c r="M82" i="68" s="1"/>
  <c r="F92" i="68"/>
  <c r="E101" i="68"/>
  <c r="E100" i="68" s="1"/>
  <c r="E105" i="68"/>
  <c r="N106" i="68"/>
  <c r="X109" i="68"/>
  <c r="X118" i="68"/>
  <c r="H16" i="68"/>
  <c r="H13" i="68" s="1"/>
  <c r="E23" i="68"/>
  <c r="E22" i="68" s="1"/>
  <c r="D30" i="68"/>
  <c r="C30" i="68" s="1"/>
  <c r="D35" i="68"/>
  <c r="D34" i="68" s="1"/>
  <c r="F40" i="68"/>
  <c r="K16" i="68"/>
  <c r="K13" i="68" s="1"/>
  <c r="G15" i="68"/>
  <c r="D15" i="68" s="1"/>
  <c r="X17" i="68"/>
  <c r="E17" i="68" s="1"/>
  <c r="F20" i="68"/>
  <c r="F23" i="68"/>
  <c r="C24" i="68"/>
  <c r="F26" i="68"/>
  <c r="D27" i="68"/>
  <c r="C27" i="68" s="1"/>
  <c r="F29" i="68"/>
  <c r="F28" i="68" s="1"/>
  <c r="V16" i="68"/>
  <c r="V13" i="68" s="1"/>
  <c r="R16" i="68"/>
  <c r="R13" i="68" s="1"/>
  <c r="G40" i="68"/>
  <c r="M47" i="68"/>
  <c r="X49" i="68"/>
  <c r="M53" i="68"/>
  <c r="F57" i="68"/>
  <c r="T62" i="68"/>
  <c r="T61" i="68" s="1"/>
  <c r="M65" i="68"/>
  <c r="T68" i="68"/>
  <c r="M90" i="68"/>
  <c r="U92" i="68"/>
  <c r="N93" i="68"/>
  <c r="M93" i="68" s="1"/>
  <c r="R91" i="68"/>
  <c r="M95" i="68"/>
  <c r="X97" i="68"/>
  <c r="T101" i="68"/>
  <c r="T113" i="68"/>
  <c r="U12" i="68"/>
  <c r="H11" i="68"/>
  <c r="M110" i="68"/>
  <c r="O91" i="68"/>
  <c r="O10" i="68" s="1"/>
  <c r="N115" i="68"/>
  <c r="M113" i="68"/>
  <c r="M112" i="68" s="1"/>
  <c r="G106" i="68"/>
  <c r="H91" i="68"/>
  <c r="H10" i="68" s="1"/>
  <c r="G12" i="68"/>
  <c r="G93" i="68"/>
  <c r="F18" i="68"/>
  <c r="D18" i="68"/>
  <c r="T25" i="68"/>
  <c r="F17" i="68"/>
  <c r="M25" i="68"/>
  <c r="Y16" i="68"/>
  <c r="Y13" i="68" s="1"/>
  <c r="F21" i="68"/>
  <c r="F19" i="68" s="1"/>
  <c r="F24" i="68"/>
  <c r="F22" i="68" s="1"/>
  <c r="F27" i="68"/>
  <c r="F25" i="68" s="1"/>
  <c r="M30" i="68"/>
  <c r="M28" i="68" s="1"/>
  <c r="E35" i="68"/>
  <c r="E34" i="68" s="1"/>
  <c r="T38" i="68"/>
  <c r="T37" i="68" s="1"/>
  <c r="E39" i="68"/>
  <c r="M44" i="68"/>
  <c r="G46" i="68"/>
  <c r="D50" i="68"/>
  <c r="N52" i="68"/>
  <c r="Q52" i="68"/>
  <c r="M54" i="68"/>
  <c r="E59" i="68"/>
  <c r="U73" i="68"/>
  <c r="T75" i="68"/>
  <c r="T102" i="68"/>
  <c r="U100" i="68"/>
  <c r="F32" i="68"/>
  <c r="F31" i="68" s="1"/>
  <c r="D33" i="68"/>
  <c r="G37" i="68"/>
  <c r="D41" i="68"/>
  <c r="E50" i="68"/>
  <c r="F56" i="68"/>
  <c r="D57" i="68"/>
  <c r="E60" i="68"/>
  <c r="C60" i="68" s="1"/>
  <c r="G61" i="68"/>
  <c r="D65" i="68"/>
  <c r="N67" i="68"/>
  <c r="X67" i="68"/>
  <c r="X70" i="68"/>
  <c r="T72" i="68"/>
  <c r="T70" i="68" s="1"/>
  <c r="F78" i="68"/>
  <c r="D78" i="68"/>
  <c r="C78" i="68" s="1"/>
  <c r="G76" i="68"/>
  <c r="F116" i="68"/>
  <c r="D116" i="68"/>
  <c r="G115" i="68"/>
  <c r="Y14" i="68"/>
  <c r="D20" i="68"/>
  <c r="D23" i="68"/>
  <c r="D26" i="68"/>
  <c r="D29" i="68"/>
  <c r="D32" i="68"/>
  <c r="N34" i="68"/>
  <c r="Q34" i="68"/>
  <c r="M36" i="68"/>
  <c r="M34" i="68" s="1"/>
  <c r="E41" i="68"/>
  <c r="E40" i="68" s="1"/>
  <c r="T44" i="68"/>
  <c r="T43" i="68" s="1"/>
  <c r="E45" i="68"/>
  <c r="E43" i="68" s="1"/>
  <c r="F47" i="68"/>
  <c r="M50" i="68"/>
  <c r="G52" i="68"/>
  <c r="D56" i="68"/>
  <c r="N58" i="68"/>
  <c r="X58" i="68"/>
  <c r="Q58" i="68"/>
  <c r="M60" i="68"/>
  <c r="M58" i="68" s="1"/>
  <c r="E65" i="68"/>
  <c r="E64" i="68" s="1"/>
  <c r="N70" i="68"/>
  <c r="D74" i="68"/>
  <c r="F74" i="68"/>
  <c r="F73" i="68" s="1"/>
  <c r="G73" i="68"/>
  <c r="E93" i="68"/>
  <c r="I14" i="68"/>
  <c r="Y15" i="68"/>
  <c r="U19" i="68"/>
  <c r="U25" i="68"/>
  <c r="E32" i="68"/>
  <c r="T34" i="68"/>
  <c r="F38" i="68"/>
  <c r="F37" i="68" s="1"/>
  <c r="D39" i="68"/>
  <c r="G43" i="68"/>
  <c r="D46" i="68"/>
  <c r="E56" i="68"/>
  <c r="D63" i="68"/>
  <c r="D69" i="68"/>
  <c r="T81" i="68"/>
  <c r="U79" i="68"/>
  <c r="D84" i="68"/>
  <c r="C84" i="68" s="1"/>
  <c r="F84" i="68"/>
  <c r="D95" i="68"/>
  <c r="F95" i="68"/>
  <c r="G94" i="68"/>
  <c r="U22" i="68"/>
  <c r="N28" i="68"/>
  <c r="M32" i="68"/>
  <c r="M31" i="68" s="1"/>
  <c r="G34" i="68"/>
  <c r="D38" i="68"/>
  <c r="N40" i="68"/>
  <c r="Q40" i="68"/>
  <c r="M42" i="68"/>
  <c r="M40" i="68" s="1"/>
  <c r="E47" i="68"/>
  <c r="E46" i="68" s="1"/>
  <c r="T50" i="68"/>
  <c r="E51" i="68"/>
  <c r="C51" i="68" s="1"/>
  <c r="M56" i="68"/>
  <c r="M55" i="68" s="1"/>
  <c r="G58" i="68"/>
  <c r="D62" i="68"/>
  <c r="N64" i="68"/>
  <c r="X64" i="68"/>
  <c r="Q64" i="68"/>
  <c r="M66" i="68"/>
  <c r="F68" i="68"/>
  <c r="F67" i="68" s="1"/>
  <c r="F71" i="68"/>
  <c r="X79" i="68"/>
  <c r="T80" i="68"/>
  <c r="J91" i="68"/>
  <c r="E104" i="68"/>
  <c r="E103" i="68" s="1"/>
  <c r="M104" i="68"/>
  <c r="Q103" i="68"/>
  <c r="F114" i="68"/>
  <c r="D114" i="68"/>
  <c r="C114" i="68" s="1"/>
  <c r="G112" i="68"/>
  <c r="E38" i="68"/>
  <c r="F44" i="68"/>
  <c r="F43" i="68" s="1"/>
  <c r="D45" i="68"/>
  <c r="D53" i="68"/>
  <c r="X55" i="68"/>
  <c r="E62" i="68"/>
  <c r="D68" i="68"/>
  <c r="D71" i="68"/>
  <c r="D72" i="68"/>
  <c r="C72" i="68" s="1"/>
  <c r="G70" i="68"/>
  <c r="F72" i="68"/>
  <c r="T87" i="68"/>
  <c r="U85" i="68"/>
  <c r="D90" i="68"/>
  <c r="C90" i="68" s="1"/>
  <c r="F90" i="68"/>
  <c r="T32" i="68"/>
  <c r="E33" i="68"/>
  <c r="F35" i="68"/>
  <c r="F34" i="68" s="1"/>
  <c r="M38" i="68"/>
  <c r="M37" i="68" s="1"/>
  <c r="J43" i="68"/>
  <c r="N46" i="68"/>
  <c r="Q46" i="68"/>
  <c r="M48" i="68"/>
  <c r="M46" i="68" s="1"/>
  <c r="F59" i="68"/>
  <c r="F58" i="68" s="1"/>
  <c r="M62" i="68"/>
  <c r="M61" i="68" s="1"/>
  <c r="E63" i="68"/>
  <c r="E69" i="68"/>
  <c r="E67" i="68" s="1"/>
  <c r="X85" i="68"/>
  <c r="T86" i="68"/>
  <c r="X92" i="68"/>
  <c r="T92" i="68" s="1"/>
  <c r="Y91" i="68"/>
  <c r="N73" i="68"/>
  <c r="Q79" i="68"/>
  <c r="F80" i="68"/>
  <c r="F79" i="68" s="1"/>
  <c r="Q85" i="68"/>
  <c r="F86" i="68"/>
  <c r="F85" i="68" s="1"/>
  <c r="E95" i="68"/>
  <c r="E94" i="68" s="1"/>
  <c r="F96" i="68"/>
  <c r="T105" i="68"/>
  <c r="T103" i="68" s="1"/>
  <c r="U103" i="68"/>
  <c r="M111" i="68"/>
  <c r="E115" i="68"/>
  <c r="F117" i="68"/>
  <c r="D117" i="68"/>
  <c r="C117" i="68" s="1"/>
  <c r="F119" i="68"/>
  <c r="D119" i="68"/>
  <c r="F98" i="68"/>
  <c r="D98" i="68"/>
  <c r="T108" i="68"/>
  <c r="T106" i="68" s="1"/>
  <c r="U106" i="68"/>
  <c r="F120" i="68"/>
  <c r="D120" i="68"/>
  <c r="C120" i="68" s="1"/>
  <c r="T73" i="68"/>
  <c r="E80" i="68"/>
  <c r="E86" i="68"/>
  <c r="E98" i="68"/>
  <c r="E97" i="68" s="1"/>
  <c r="F99" i="68"/>
  <c r="D99" i="68"/>
  <c r="F101" i="68"/>
  <c r="D101" i="68"/>
  <c r="T111" i="68"/>
  <c r="T109" i="68" s="1"/>
  <c r="U109" i="68"/>
  <c r="F77" i="68"/>
  <c r="T78" i="68"/>
  <c r="T76" i="68" s="1"/>
  <c r="U76" i="68"/>
  <c r="D81" i="68"/>
  <c r="C81" i="68" s="1"/>
  <c r="G82" i="68"/>
  <c r="X82" i="68"/>
  <c r="T83" i="68"/>
  <c r="T84" i="68"/>
  <c r="U82" i="68"/>
  <c r="D87" i="68"/>
  <c r="C87" i="68" s="1"/>
  <c r="G88" i="68"/>
  <c r="X88" i="68"/>
  <c r="T89" i="68"/>
  <c r="T90" i="68"/>
  <c r="U88" i="68"/>
  <c r="K91" i="68"/>
  <c r="V91" i="68"/>
  <c r="M96" i="68"/>
  <c r="F102" i="68"/>
  <c r="D102" i="68"/>
  <c r="C102" i="68" s="1"/>
  <c r="F104" i="68"/>
  <c r="D104" i="68"/>
  <c r="T114" i="68"/>
  <c r="T112" i="68" s="1"/>
  <c r="U112" i="68"/>
  <c r="U70" i="68"/>
  <c r="J76" i="68"/>
  <c r="D77" i="68"/>
  <c r="F83" i="68"/>
  <c r="F82" i="68" s="1"/>
  <c r="F89" i="68"/>
  <c r="T95" i="68"/>
  <c r="M99" i="68"/>
  <c r="M97" i="68" s="1"/>
  <c r="M101" i="68"/>
  <c r="F105" i="68"/>
  <c r="D105" i="68"/>
  <c r="C105" i="68" s="1"/>
  <c r="F107" i="68"/>
  <c r="D107" i="68"/>
  <c r="T117" i="68"/>
  <c r="U115" i="68"/>
  <c r="T96" i="68"/>
  <c r="U94" i="68"/>
  <c r="F108" i="68"/>
  <c r="D108" i="68"/>
  <c r="C108" i="68" s="1"/>
  <c r="F110" i="68"/>
  <c r="D110" i="68"/>
  <c r="E74" i="68"/>
  <c r="E73" i="68" s="1"/>
  <c r="E83" i="68"/>
  <c r="E82" i="68" s="1"/>
  <c r="E89" i="68"/>
  <c r="E88" i="68" s="1"/>
  <c r="T99" i="68"/>
  <c r="T97" i="68" s="1"/>
  <c r="U97" i="68"/>
  <c r="M105" i="68"/>
  <c r="M106" i="68"/>
  <c r="E110" i="68"/>
  <c r="E109" i="68" s="1"/>
  <c r="F111" i="68"/>
  <c r="D111" i="68"/>
  <c r="C111" i="68" s="1"/>
  <c r="F113" i="68"/>
  <c r="D113" i="68"/>
  <c r="T116" i="68"/>
  <c r="T119" i="68"/>
  <c r="T118" i="68" s="1"/>
  <c r="U118" i="68"/>
  <c r="T67" i="68" l="1"/>
  <c r="D17" i="68"/>
  <c r="D88" i="68"/>
  <c r="T58" i="68"/>
  <c r="T46" i="68"/>
  <c r="D92" i="68"/>
  <c r="E70" i="68"/>
  <c r="V10" i="68"/>
  <c r="N91" i="68"/>
  <c r="J16" i="68"/>
  <c r="J13" i="68" s="1"/>
  <c r="J10" i="68" s="1"/>
  <c r="T31" i="68"/>
  <c r="C35" i="68"/>
  <c r="Q91" i="68"/>
  <c r="T79" i="68"/>
  <c r="M64" i="68"/>
  <c r="T100" i="68"/>
  <c r="T17" i="68"/>
  <c r="M18" i="68"/>
  <c r="C99" i="68"/>
  <c r="M92" i="68"/>
  <c r="T49" i="68"/>
  <c r="F46" i="68"/>
  <c r="M43" i="68"/>
  <c r="M88" i="68"/>
  <c r="P10" i="68"/>
  <c r="T40" i="68"/>
  <c r="T82" i="68"/>
  <c r="E31" i="68"/>
  <c r="M52" i="68"/>
  <c r="D58" i="68"/>
  <c r="W10" i="68"/>
  <c r="M70" i="68"/>
  <c r="T28" i="68"/>
  <c r="D82" i="68"/>
  <c r="C45" i="68"/>
  <c r="C43" i="68" s="1"/>
  <c r="C39" i="68"/>
  <c r="T22" i="68"/>
  <c r="F61" i="68"/>
  <c r="E37" i="68"/>
  <c r="C69" i="68"/>
  <c r="M94" i="68"/>
  <c r="K10" i="68"/>
  <c r="T19" i="68"/>
  <c r="J15" i="68"/>
  <c r="K12" i="68"/>
  <c r="J12" i="68" s="1"/>
  <c r="F12" i="68" s="1"/>
  <c r="F76" i="68"/>
  <c r="C57" i="68"/>
  <c r="U14" i="68"/>
  <c r="W11" i="68"/>
  <c r="U11" i="68" s="1"/>
  <c r="T85" i="68"/>
  <c r="C63" i="68"/>
  <c r="F55" i="68"/>
  <c r="F15" i="68"/>
  <c r="R12" i="68"/>
  <c r="Q12" i="68" s="1"/>
  <c r="Q15" i="68"/>
  <c r="M15" i="68" s="1"/>
  <c r="J14" i="68"/>
  <c r="K11" i="68"/>
  <c r="J11" i="68" s="1"/>
  <c r="S10" i="68"/>
  <c r="F97" i="68"/>
  <c r="C59" i="68"/>
  <c r="C58" i="68" s="1"/>
  <c r="E55" i="68"/>
  <c r="M49" i="68"/>
  <c r="N14" i="68"/>
  <c r="O11" i="68"/>
  <c r="N11" i="68" s="1"/>
  <c r="E18" i="68"/>
  <c r="C18" i="68" s="1"/>
  <c r="M12" i="68"/>
  <c r="F88" i="68"/>
  <c r="X16" i="68"/>
  <c r="X13" i="68" s="1"/>
  <c r="G16" i="68"/>
  <c r="G13" i="68" s="1"/>
  <c r="D93" i="68"/>
  <c r="C36" i="68"/>
  <c r="C34" i="68" s="1"/>
  <c r="E58" i="68"/>
  <c r="M100" i="68"/>
  <c r="U91" i="68"/>
  <c r="F100" i="68"/>
  <c r="M103" i="68"/>
  <c r="R10" i="68"/>
  <c r="E112" i="68"/>
  <c r="X91" i="68"/>
  <c r="Q14" i="68"/>
  <c r="R11" i="68"/>
  <c r="Q11" i="68" s="1"/>
  <c r="F93" i="68"/>
  <c r="D12" i="68"/>
  <c r="M109" i="68"/>
  <c r="G91" i="68"/>
  <c r="G10" i="68" s="1"/>
  <c r="F103" i="68"/>
  <c r="F112" i="68"/>
  <c r="D106" i="68"/>
  <c r="C107" i="68"/>
  <c r="C106" i="68" s="1"/>
  <c r="T88" i="68"/>
  <c r="D100" i="68"/>
  <c r="C101" i="68"/>
  <c r="C100" i="68" s="1"/>
  <c r="F70" i="68"/>
  <c r="D37" i="68"/>
  <c r="C38" i="68"/>
  <c r="F94" i="68"/>
  <c r="D19" i="68"/>
  <c r="C20" i="68"/>
  <c r="C19" i="68" s="1"/>
  <c r="C93" i="68"/>
  <c r="D49" i="68"/>
  <c r="C50" i="68"/>
  <c r="C49" i="68" s="1"/>
  <c r="D70" i="68"/>
  <c r="C71" i="68"/>
  <c r="C70" i="68" s="1"/>
  <c r="D73" i="68"/>
  <c r="C74" i="68"/>
  <c r="C73" i="68" s="1"/>
  <c r="D55" i="68"/>
  <c r="C56" i="68"/>
  <c r="Q16" i="68"/>
  <c r="Q13" i="68" s="1"/>
  <c r="Q10" i="68" s="1"/>
  <c r="X14" i="68"/>
  <c r="Y11" i="68"/>
  <c r="X11" i="68" s="1"/>
  <c r="D64" i="68"/>
  <c r="C65" i="68"/>
  <c r="C64" i="68" s="1"/>
  <c r="E49" i="68"/>
  <c r="D94" i="68"/>
  <c r="C95" i="68"/>
  <c r="C94" i="68" s="1"/>
  <c r="D85" i="68"/>
  <c r="D67" i="68"/>
  <c r="C68" i="68"/>
  <c r="C67" i="68" s="1"/>
  <c r="N16" i="68"/>
  <c r="N13" i="68" s="1"/>
  <c r="N10" i="68" s="1"/>
  <c r="U16" i="68"/>
  <c r="U13" i="68" s="1"/>
  <c r="D40" i="68"/>
  <c r="C41" i="68"/>
  <c r="C40" i="68" s="1"/>
  <c r="Y10" i="68"/>
  <c r="C47" i="68"/>
  <c r="C46" i="68" s="1"/>
  <c r="D52" i="68"/>
  <c r="C53" i="68"/>
  <c r="C52" i="68" s="1"/>
  <c r="D22" i="68"/>
  <c r="C23" i="68"/>
  <c r="C22" i="68" s="1"/>
  <c r="D76" i="68"/>
  <c r="C77" i="68"/>
  <c r="C76" i="68" s="1"/>
  <c r="D109" i="68"/>
  <c r="C110" i="68"/>
  <c r="C109" i="68" s="1"/>
  <c r="D79" i="68"/>
  <c r="D43" i="68"/>
  <c r="C89" i="68"/>
  <c r="C88" i="68" s="1"/>
  <c r="E61" i="68"/>
  <c r="C83" i="68"/>
  <c r="C82" i="68" s="1"/>
  <c r="D31" i="68"/>
  <c r="C32" i="68"/>
  <c r="D115" i="68"/>
  <c r="C116" i="68"/>
  <c r="C115" i="68" s="1"/>
  <c r="C17" i="68"/>
  <c r="D112" i="68"/>
  <c r="C113" i="68"/>
  <c r="C112" i="68" s="1"/>
  <c r="F109" i="68"/>
  <c r="E85" i="68"/>
  <c r="C86" i="68"/>
  <c r="C85" i="68" s="1"/>
  <c r="D118" i="68"/>
  <c r="C119" i="68"/>
  <c r="C118" i="68" s="1"/>
  <c r="E92" i="68"/>
  <c r="E91" i="68" s="1"/>
  <c r="X15" i="68"/>
  <c r="Y12" i="68"/>
  <c r="X12" i="68" s="1"/>
  <c r="D28" i="68"/>
  <c r="C29" i="68"/>
  <c r="C28" i="68" s="1"/>
  <c r="F115" i="68"/>
  <c r="D103" i="68"/>
  <c r="C104" i="68"/>
  <c r="C103" i="68" s="1"/>
  <c r="F106" i="68"/>
  <c r="T115" i="68"/>
  <c r="T94" i="68"/>
  <c r="T91" i="68" s="1"/>
  <c r="E79" i="68"/>
  <c r="C80" i="68"/>
  <c r="C79" i="68" s="1"/>
  <c r="D97" i="68"/>
  <c r="C98" i="68"/>
  <c r="C97" i="68" s="1"/>
  <c r="F118" i="68"/>
  <c r="D61" i="68"/>
  <c r="C62" i="68"/>
  <c r="G14" i="68"/>
  <c r="I11" i="68"/>
  <c r="G11" i="68" s="1"/>
  <c r="D25" i="68"/>
  <c r="C26" i="68"/>
  <c r="C25" i="68" s="1"/>
  <c r="C33" i="68"/>
  <c r="M16" i="68" l="1"/>
  <c r="M13" i="68" s="1"/>
  <c r="C55" i="68"/>
  <c r="C37" i="68"/>
  <c r="T16" i="68"/>
  <c r="F16" i="68"/>
  <c r="F13" i="68" s="1"/>
  <c r="C31" i="68"/>
  <c r="T13" i="68"/>
  <c r="E16" i="68"/>
  <c r="E13" i="68" s="1"/>
  <c r="E10" i="68" s="1"/>
  <c r="M11" i="68"/>
  <c r="U10" i="68"/>
  <c r="M14" i="68"/>
  <c r="M91" i="68"/>
  <c r="M10" i="68" s="1"/>
  <c r="C61" i="68"/>
  <c r="C92" i="68"/>
  <c r="C91" i="68" s="1"/>
  <c r="X10" i="68"/>
  <c r="F91" i="68"/>
  <c r="F10" i="68" s="1"/>
  <c r="D91" i="68"/>
  <c r="T14" i="68"/>
  <c r="E14" i="68"/>
  <c r="F11" i="68"/>
  <c r="D11" i="68"/>
  <c r="F14" i="68"/>
  <c r="D14" i="68"/>
  <c r="T10" i="68"/>
  <c r="E11" i="68"/>
  <c r="T11" i="68"/>
  <c r="E12" i="68"/>
  <c r="C12" i="68" s="1"/>
  <c r="T12" i="68"/>
  <c r="E15" i="68"/>
  <c r="C15" i="68" s="1"/>
  <c r="T15" i="68"/>
  <c r="D16" i="68"/>
  <c r="D13" i="68" s="1"/>
  <c r="C16" i="68" l="1"/>
  <c r="C13" i="68" s="1"/>
  <c r="C10" i="68" s="1"/>
  <c r="C14" i="68"/>
  <c r="D10" i="68"/>
  <c r="C11" i="68"/>
</calcChain>
</file>

<file path=xl/sharedStrings.xml><?xml version="1.0" encoding="utf-8"?>
<sst xmlns="http://schemas.openxmlformats.org/spreadsheetml/2006/main" count="227" uniqueCount="76">
  <si>
    <t>I</t>
  </si>
  <si>
    <t>II</t>
  </si>
  <si>
    <t>Tổng số</t>
  </si>
  <si>
    <t>III</t>
  </si>
  <si>
    <t>IV</t>
  </si>
  <si>
    <t>VI</t>
  </si>
  <si>
    <t>A</t>
  </si>
  <si>
    <t>B</t>
  </si>
  <si>
    <t>STT</t>
  </si>
  <si>
    <t>a</t>
  </si>
  <si>
    <t>b</t>
  </si>
  <si>
    <t>Trong đó</t>
  </si>
  <si>
    <t>TỔNG SỐ</t>
  </si>
  <si>
    <t>Tên đơn vị</t>
  </si>
  <si>
    <t>Đơn vị tính: Triệu đồng.</t>
  </si>
  <si>
    <t>Sở Tài nguyên và Môi trường</t>
  </si>
  <si>
    <t>Hội Nông dân tỉnh</t>
  </si>
  <si>
    <t>V</t>
  </si>
  <si>
    <t>VII</t>
  </si>
  <si>
    <t>VIII</t>
  </si>
  <si>
    <t>IX</t>
  </si>
  <si>
    <t>Chương trình MTQG Giảm nghèo bền vững</t>
  </si>
  <si>
    <t>Chương trình MTQG Xây dựng nông thôn mới</t>
  </si>
  <si>
    <t>Sở Giáo dục và Đào tạo</t>
  </si>
  <si>
    <t>Sở Y tế</t>
  </si>
  <si>
    <t>Sở Nội vụ</t>
  </si>
  <si>
    <t>Đài Phát thanh truyền hình</t>
  </si>
  <si>
    <t>Tỉnh đoàn Tây Ninh</t>
  </si>
  <si>
    <t>Thành phố Tây Ninh</t>
  </si>
  <si>
    <t>Thị xã Hòa Thành</t>
  </si>
  <si>
    <t>Huyện Châu Thành</t>
  </si>
  <si>
    <t>Huyện Dương Minh Châu</t>
  </si>
  <si>
    <t>Thị xã Trảng Bàng</t>
  </si>
  <si>
    <t>Huyện Gò Dầu</t>
  </si>
  <si>
    <t>Huyện Bến Cầu</t>
  </si>
  <si>
    <t>Huyện Tân Biên</t>
  </si>
  <si>
    <t>Huyện Tân Châu</t>
  </si>
  <si>
    <t>*</t>
  </si>
  <si>
    <t>Ngoài nước</t>
  </si>
  <si>
    <t>Công an tỉnh</t>
  </si>
  <si>
    <t>Hội Văn học nghệ thuật tỉnh</t>
  </si>
  <si>
    <t>**</t>
  </si>
  <si>
    <t>CÁC ĐƠN VỊ</t>
  </si>
  <si>
    <t>Sở Tư pháp</t>
  </si>
  <si>
    <t>Liên minh Hợp tác xã tỉnh</t>
  </si>
  <si>
    <t>Văn phòng Tỉnh Ủy</t>
  </si>
  <si>
    <t>Ủy ban Mặt trận Tổ quốc tỉnh Tây Ninh</t>
  </si>
  <si>
    <t>Hội Liên hiệp Phụ nữ tỉnh</t>
  </si>
  <si>
    <t>Liên hiệp các Hội KHKT tỉnh</t>
  </si>
  <si>
    <t>Bộ chỉ huy Quân sự tỉnh</t>
  </si>
  <si>
    <t>Cục Thống kê</t>
  </si>
  <si>
    <t>NGÂN SÁCH TỈNH</t>
  </si>
  <si>
    <t>Sở Nông nghiệp và Phát triển nông thôn</t>
  </si>
  <si>
    <t>Sở Lao động, Thương binh và xã hội</t>
  </si>
  <si>
    <t>Sở Văn hóa, Thể thao và Du lịch</t>
  </si>
  <si>
    <t>Sở Thông tin và truyền thông</t>
  </si>
  <si>
    <t>Chương trình MTQG Phát triển KT-XH vừng đồng bào DTTS và miền núi</t>
  </si>
  <si>
    <t>Đầu tư phát triển</t>
  </si>
  <si>
    <t>Kinh phí sự nghiệp</t>
  </si>
  <si>
    <t>Trong nước</t>
  </si>
  <si>
    <t>4=5+6</t>
  </si>
  <si>
    <t>5=5a+5b</t>
  </si>
  <si>
    <t>5a</t>
  </si>
  <si>
    <t>5b</t>
  </si>
  <si>
    <t>6=6a+6b</t>
  </si>
  <si>
    <t>6a</t>
  </si>
  <si>
    <t>6b</t>
  </si>
  <si>
    <t>Sở Công thương</t>
  </si>
  <si>
    <t>CÁC HUYỆN, THỊ XÃ, THÀNH PHỐ</t>
  </si>
  <si>
    <t>Nguồn NS cấp tỉnh đối ứng</t>
  </si>
  <si>
    <t>Nguồn NSTW</t>
  </si>
  <si>
    <t>KHỐI TỈNH</t>
  </si>
  <si>
    <t>Văn phòng UBND tỉnh</t>
  </si>
  <si>
    <t>DỰ TOÁN CHI CHƯƠNG TRÌNH MỤC TIÊU QUỐC GIA NGÂN SÁCH CẤP TỈNH VÀ NGÂN SÁCH HUYỆN, THÀNH PHỐ NĂM 2025</t>
  </si>
  <si>
    <t>Biểu số 44/CK-NSNN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</si>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</sst>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i/>
      <sz val="14"/>
      <name val="Times New Roman"/>
      <family val="1"/>
    </font>
    <font>
      <sz val="12"/>
      <name val="VNI-Times"/>
    </font>
    <font>
      <b/>
      <i/>
      <sz val="11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b/>
      <sz val="8"/>
      <name val="Times New Roman"/>
      <family val="1"/>
    </font>
    <font>
      <b/>
      <sz val="11"/>
      <name val="Calibri"/>
      <family val="2"/>
      <scheme val="minor"/>
    </font>
    <font>
      <sz val="11"/>
      <color rgb="FFFF0000"/>
      <name val="Times New Roman"/>
      <family val="1"/>
    </font>
    <font>
      <b/>
      <u/>
      <sz val="11"/>
      <color rgb="FFC00000"/>
      <name val="Times New Roman"/>
      <family val="1"/>
    </font>
    <font>
      <b/>
      <sz val="11"/>
      <color rgb="FF006600"/>
      <name val="Times New Roman"/>
      <family val="1"/>
    </font>
    <font>
      <sz val="10"/>
      <name val="VNI-Times"/>
    </font>
    <font>
      <b/>
      <sz val="11"/>
      <color rgb="FFFF00FF"/>
      <name val="Times New Roman"/>
      <family val="1"/>
    </font>
    <font>
      <sz val="12"/>
      <name val=".VnTime"/>
      <family val="2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9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1" fillId="0" borderId="8" applyNumberFormat="0" applyFont="0" applyAlignment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43" fontId="15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0" fontId="3" fillId="0" borderId="0"/>
    <xf numFmtId="0" fontId="13" fillId="0" borderId="0"/>
    <xf numFmtId="165" fontId="13" fillId="0" borderId="0" applyFont="0" applyFill="0" applyBorder="0" applyAlignment="0" applyProtection="0"/>
    <xf numFmtId="0" fontId="2" fillId="0" borderId="0"/>
    <xf numFmtId="0" fontId="13" fillId="0" borderId="0"/>
    <xf numFmtId="0" fontId="13" fillId="0" borderId="0"/>
    <xf numFmtId="165" fontId="16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11" fillId="0" borderId="0" applyFont="0" applyFill="0" applyBorder="0" applyAlignment="0" applyProtection="0"/>
    <xf numFmtId="0" fontId="13" fillId="0" borderId="0"/>
    <xf numFmtId="0" fontId="11" fillId="0" borderId="0"/>
    <xf numFmtId="0" fontId="2" fillId="0" borderId="0"/>
    <xf numFmtId="0" fontId="2" fillId="0" borderId="0"/>
    <xf numFmtId="0" fontId="13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61">
    <xf numFmtId="0" fontId="0" fillId="0" borderId="0" xfId="0"/>
    <xf numFmtId="3" fontId="5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9" fillId="0" borderId="9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" fontId="12" fillId="0" borderId="7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" fontId="5" fillId="0" borderId="7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12" fillId="0" borderId="3" xfId="0" applyNumberFormat="1" applyFont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</cellXfs>
  <cellStyles count="69">
    <cellStyle name="Comma [0] 2" xfId="37"/>
    <cellStyle name="Comma 10" xfId="52"/>
    <cellStyle name="Comma 10 10" xfId="48"/>
    <cellStyle name="Comma 18" xfId="68"/>
    <cellStyle name="Comma 2" xfId="2"/>
    <cellStyle name="Comma 2 2 4 2 5" xfId="61"/>
    <cellStyle name="Comma 2 2 4 6" xfId="60"/>
    <cellStyle name="Comma 2 5" xfId="38"/>
    <cellStyle name="Comma 4" xfId="50"/>
    <cellStyle name="Comma 4 2 2" xfId="34"/>
    <cellStyle name="Comma 4 2 2 2" xfId="41"/>
    <cellStyle name="Comma 4 2 2 2 4" xfId="67"/>
    <cellStyle name="Comma 4 2 2 4 12" xfId="58"/>
    <cellStyle name="Comma 5" xfId="39"/>
    <cellStyle name="Comma 6" xfId="44"/>
    <cellStyle name="Comma 6 2" xfId="64"/>
    <cellStyle name="dtchi98" xfId="3"/>
    <cellStyle name="Normal" xfId="0" builtinId="0"/>
    <cellStyle name="Normal 10" xfId="26"/>
    <cellStyle name="Normal 13" xfId="27"/>
    <cellStyle name="Normal 15" xfId="24"/>
    <cellStyle name="Normal 16" xfId="33"/>
    <cellStyle name="Normal 17" xfId="30"/>
    <cellStyle name="Normal 18" xfId="28"/>
    <cellStyle name="Normal 18 12" xfId="40"/>
    <cellStyle name="Normal 2" xfId="45"/>
    <cellStyle name="Normal 2 15" xfId="49"/>
    <cellStyle name="Normal 2 2" xfId="66"/>
    <cellStyle name="Normal 2 2 12" xfId="46"/>
    <cellStyle name="Normal 2 2 2 2" xfId="35"/>
    <cellStyle name="Normal 2 3 2" xfId="53"/>
    <cellStyle name="Normal 21" xfId="29"/>
    <cellStyle name="Normal 23" xfId="32"/>
    <cellStyle name="Normal 25" xfId="31"/>
    <cellStyle name="Normal 27" xfId="42"/>
    <cellStyle name="Normal 29" xfId="4"/>
    <cellStyle name="Normal 3 2" xfId="43"/>
    <cellStyle name="Normal 30" xfId="5"/>
    <cellStyle name="Normal 31" xfId="6"/>
    <cellStyle name="Normal 32" xfId="9"/>
    <cellStyle name="Normal 34" xfId="19"/>
    <cellStyle name="Normal 36" xfId="21"/>
    <cellStyle name="Normal 37" xfId="16"/>
    <cellStyle name="Normal 38" xfId="11"/>
    <cellStyle name="Normal 39" xfId="14"/>
    <cellStyle name="Normal 4" xfId="1"/>
    <cellStyle name="Normal 4 2" xfId="65"/>
    <cellStyle name="Normal 4 2 2" xfId="36"/>
    <cellStyle name="Normal 40" xfId="17"/>
    <cellStyle name="Normal 41" xfId="18"/>
    <cellStyle name="Normal 42" xfId="13"/>
    <cellStyle name="Normal 43" xfId="22"/>
    <cellStyle name="Normal 44" xfId="10"/>
    <cellStyle name="Normal 45" xfId="8"/>
    <cellStyle name="Normal 47" xfId="7"/>
    <cellStyle name="Normal 48" xfId="12"/>
    <cellStyle name="Normal 49" xfId="23"/>
    <cellStyle name="Normal 5" xfId="25"/>
    <cellStyle name="Normal 50" xfId="20"/>
    <cellStyle name="Normal 51" xfId="15"/>
    <cellStyle name="Normal 6 3" xfId="57"/>
    <cellStyle name="Normal 7 2 3 2 12" xfId="55"/>
    <cellStyle name="Normal 7 2 3 2 2" xfId="63"/>
    <cellStyle name="Normal 7 2 3 2 3" xfId="51"/>
    <cellStyle name="Normal 7 2 3 2 3 8" xfId="56"/>
    <cellStyle name="Normal 7 2 4 2 11" xfId="59"/>
    <cellStyle name="Normal 9" xfId="54"/>
    <cellStyle name="Normal 9 2 2" xfId="47"/>
    <cellStyle name="Normal 9 2 5" xfId="62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21"/>
  <sheetViews>
    <sheetView tabSelected="1" workbookViewId="0">
      <selection activeCell="N9" sqref="N9"/>
    </sheetView>
  </sheetViews>
  <sheetFormatPr defaultColWidth="9.109375" defaultRowHeight="13.8"/>
  <cols>
    <col min="1" max="1" width="4.88671875" style="2" customWidth="1"/>
    <col min="2" max="2" width="30.44140625" style="2" customWidth="1"/>
    <col min="3" max="3" width="9" style="1" customWidth="1"/>
    <col min="4" max="5" width="9.5546875" style="1" customWidth="1"/>
    <col min="6" max="6" width="11" style="1" hidden="1" customWidth="1"/>
    <col min="7" max="7" width="10.33203125" style="1" hidden="1" customWidth="1"/>
    <col min="8" max="8" width="9.6640625" style="1" hidden="1" customWidth="1"/>
    <col min="9" max="9" width="5.5546875" style="1" hidden="1" customWidth="1"/>
    <col min="10" max="10" width="8.33203125" style="1" hidden="1" customWidth="1"/>
    <col min="11" max="11" width="8" style="1" hidden="1" customWidth="1"/>
    <col min="12" max="12" width="6.109375" style="1" hidden="1" customWidth="1"/>
    <col min="13" max="14" width="10.44140625" style="1" customWidth="1"/>
    <col min="15" max="15" width="10" style="1" customWidth="1"/>
    <col min="16" max="16" width="6" style="1" customWidth="1"/>
    <col min="17" max="19" width="9.6640625" style="1" customWidth="1"/>
    <col min="20" max="20" width="10.5546875" style="1" customWidth="1"/>
    <col min="21" max="21" width="9.5546875" style="1" customWidth="1"/>
    <col min="22" max="22" width="10.44140625" style="1" customWidth="1"/>
    <col min="23" max="23" width="5.5546875" style="1" customWidth="1"/>
    <col min="24" max="24" width="6.88671875" style="1" customWidth="1"/>
    <col min="25" max="25" width="6.5546875" style="1" customWidth="1"/>
    <col min="26" max="26" width="5.88671875" style="1" customWidth="1"/>
    <col min="27" max="16384" width="9.109375" style="2"/>
  </cols>
  <sheetData>
    <row r="1" spans="1:26" ht="18.75" customHeight="1">
      <c r="L1" s="11"/>
      <c r="X1" s="40" t="s">
        <v>74</v>
      </c>
      <c r="Y1" s="40"/>
      <c r="Z1" s="40"/>
    </row>
    <row r="2" spans="1:26" s="3" customFormat="1" ht="21" customHeight="1">
      <c r="A2" s="46" t="s">
        <v>73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8">
      <c r="A3" s="47" t="s">
        <v>75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3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>
      <c r="L5" s="12"/>
      <c r="Z5" s="12" t="s">
        <v>14</v>
      </c>
    </row>
    <row r="6" spans="1:26" ht="38.25" customHeight="1">
      <c r="A6" s="48" t="s">
        <v>8</v>
      </c>
      <c r="B6" s="48" t="s">
        <v>13</v>
      </c>
      <c r="C6" s="51" t="s">
        <v>2</v>
      </c>
      <c r="D6" s="54" t="s">
        <v>11</v>
      </c>
      <c r="E6" s="55"/>
      <c r="F6" s="56" t="s">
        <v>21</v>
      </c>
      <c r="G6" s="57"/>
      <c r="H6" s="57"/>
      <c r="I6" s="57"/>
      <c r="J6" s="57"/>
      <c r="K6" s="57"/>
      <c r="L6" s="58"/>
      <c r="M6" s="56" t="s">
        <v>22</v>
      </c>
      <c r="N6" s="57"/>
      <c r="O6" s="57"/>
      <c r="P6" s="57"/>
      <c r="Q6" s="57"/>
      <c r="R6" s="57"/>
      <c r="S6" s="58"/>
      <c r="T6" s="56" t="s">
        <v>56</v>
      </c>
      <c r="U6" s="57"/>
      <c r="V6" s="57"/>
      <c r="W6" s="57"/>
      <c r="X6" s="57"/>
      <c r="Y6" s="57"/>
      <c r="Z6" s="58"/>
    </row>
    <row r="7" spans="1:26" ht="21.75" customHeight="1">
      <c r="A7" s="49"/>
      <c r="B7" s="49"/>
      <c r="C7" s="52"/>
      <c r="D7" s="59" t="s">
        <v>57</v>
      </c>
      <c r="E7" s="59" t="s">
        <v>58</v>
      </c>
      <c r="F7" s="44" t="s">
        <v>2</v>
      </c>
      <c r="G7" s="41" t="s">
        <v>57</v>
      </c>
      <c r="H7" s="42"/>
      <c r="I7" s="43"/>
      <c r="J7" s="41" t="s">
        <v>58</v>
      </c>
      <c r="K7" s="42"/>
      <c r="L7" s="43"/>
      <c r="M7" s="44" t="s">
        <v>2</v>
      </c>
      <c r="N7" s="41" t="s">
        <v>57</v>
      </c>
      <c r="O7" s="42"/>
      <c r="P7" s="43"/>
      <c r="Q7" s="41" t="s">
        <v>58</v>
      </c>
      <c r="R7" s="42"/>
      <c r="S7" s="43"/>
      <c r="T7" s="44" t="s">
        <v>2</v>
      </c>
      <c r="U7" s="41" t="s">
        <v>57</v>
      </c>
      <c r="V7" s="42"/>
      <c r="W7" s="43"/>
      <c r="X7" s="41" t="s">
        <v>58</v>
      </c>
      <c r="Y7" s="42"/>
      <c r="Z7" s="43"/>
    </row>
    <row r="8" spans="1:26" ht="49.5" customHeight="1">
      <c r="A8" s="50"/>
      <c r="B8" s="50"/>
      <c r="C8" s="53"/>
      <c r="D8" s="60"/>
      <c r="E8" s="60"/>
      <c r="F8" s="45"/>
      <c r="G8" s="13" t="s">
        <v>2</v>
      </c>
      <c r="H8" s="13" t="s">
        <v>59</v>
      </c>
      <c r="I8" s="14" t="s">
        <v>38</v>
      </c>
      <c r="J8" s="13" t="s">
        <v>2</v>
      </c>
      <c r="K8" s="13" t="s">
        <v>59</v>
      </c>
      <c r="L8" s="14" t="s">
        <v>38</v>
      </c>
      <c r="M8" s="45"/>
      <c r="N8" s="13" t="s">
        <v>2</v>
      </c>
      <c r="O8" s="13" t="s">
        <v>59</v>
      </c>
      <c r="P8" s="14" t="s">
        <v>38</v>
      </c>
      <c r="Q8" s="13" t="s">
        <v>2</v>
      </c>
      <c r="R8" s="13" t="s">
        <v>59</v>
      </c>
      <c r="S8" s="14" t="s">
        <v>38</v>
      </c>
      <c r="T8" s="45"/>
      <c r="U8" s="13" t="s">
        <v>2</v>
      </c>
      <c r="V8" s="13" t="s">
        <v>59</v>
      </c>
      <c r="W8" s="14" t="s">
        <v>38</v>
      </c>
      <c r="X8" s="13" t="s">
        <v>2</v>
      </c>
      <c r="Y8" s="13" t="s">
        <v>59</v>
      </c>
      <c r="Z8" s="14" t="s">
        <v>38</v>
      </c>
    </row>
    <row r="9" spans="1:26" s="16" customFormat="1" ht="15" customHeight="1">
      <c r="A9" s="15" t="s">
        <v>6</v>
      </c>
      <c r="B9" s="15" t="s">
        <v>7</v>
      </c>
      <c r="C9" s="15">
        <v>1</v>
      </c>
      <c r="D9" s="15">
        <v>2</v>
      </c>
      <c r="E9" s="15">
        <v>3</v>
      </c>
      <c r="F9" s="15" t="s">
        <v>60</v>
      </c>
      <c r="G9" s="15" t="s">
        <v>61</v>
      </c>
      <c r="H9" s="15" t="s">
        <v>62</v>
      </c>
      <c r="I9" s="15" t="s">
        <v>63</v>
      </c>
      <c r="J9" s="15" t="s">
        <v>64</v>
      </c>
      <c r="K9" s="15" t="s">
        <v>65</v>
      </c>
      <c r="L9" s="15" t="s">
        <v>66</v>
      </c>
      <c r="M9" s="15">
        <v>4</v>
      </c>
      <c r="N9" s="15">
        <v>5</v>
      </c>
      <c r="O9" s="15">
        <v>6</v>
      </c>
      <c r="P9" s="15">
        <v>7</v>
      </c>
      <c r="Q9" s="15">
        <v>8</v>
      </c>
      <c r="R9" s="15">
        <v>9</v>
      </c>
      <c r="S9" s="15">
        <v>10</v>
      </c>
      <c r="T9" s="15">
        <v>11</v>
      </c>
      <c r="U9" s="15">
        <v>12</v>
      </c>
      <c r="V9" s="15">
        <v>13</v>
      </c>
      <c r="W9" s="15">
        <v>14</v>
      </c>
      <c r="X9" s="15">
        <v>15</v>
      </c>
      <c r="Y9" s="15">
        <v>16</v>
      </c>
      <c r="Z9" s="15">
        <v>17</v>
      </c>
    </row>
    <row r="10" spans="1:26" s="17" customFormat="1" ht="19.5" customHeight="1">
      <c r="A10" s="32"/>
      <c r="B10" s="7" t="s">
        <v>12</v>
      </c>
      <c r="C10" s="8">
        <f t="shared" ref="C10:Z10" si="0">C13+C91</f>
        <v>470199</v>
      </c>
      <c r="D10" s="8">
        <f t="shared" si="0"/>
        <v>442139</v>
      </c>
      <c r="E10" s="8">
        <f t="shared" si="0"/>
        <v>28060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8">
        <f t="shared" si="0"/>
        <v>467451</v>
      </c>
      <c r="N10" s="8">
        <f t="shared" si="0"/>
        <v>439391</v>
      </c>
      <c r="O10" s="8">
        <f t="shared" si="0"/>
        <v>439391</v>
      </c>
      <c r="P10" s="8">
        <f t="shared" si="0"/>
        <v>0</v>
      </c>
      <c r="Q10" s="8">
        <f t="shared" si="0"/>
        <v>28060</v>
      </c>
      <c r="R10" s="8">
        <f t="shared" si="0"/>
        <v>28060</v>
      </c>
      <c r="S10" s="8">
        <f t="shared" si="0"/>
        <v>0</v>
      </c>
      <c r="T10" s="8">
        <f t="shared" si="0"/>
        <v>2748</v>
      </c>
      <c r="U10" s="8">
        <f t="shared" si="0"/>
        <v>2748</v>
      </c>
      <c r="V10" s="8">
        <f t="shared" si="0"/>
        <v>2748</v>
      </c>
      <c r="W10" s="8">
        <f t="shared" si="0"/>
        <v>0</v>
      </c>
      <c r="X10" s="8">
        <f t="shared" si="0"/>
        <v>0</v>
      </c>
      <c r="Y10" s="8">
        <f t="shared" si="0"/>
        <v>0</v>
      </c>
      <c r="Z10" s="8">
        <f t="shared" si="0"/>
        <v>0</v>
      </c>
    </row>
    <row r="11" spans="1:26" s="6" customFormat="1" ht="19.5" customHeight="1">
      <c r="A11" s="18" t="s">
        <v>37</v>
      </c>
      <c r="B11" s="19" t="s">
        <v>69</v>
      </c>
      <c r="C11" s="33">
        <f t="shared" ref="C11:C12" si="1">D11+E11</f>
        <v>324720</v>
      </c>
      <c r="D11" s="33">
        <f t="shared" ref="D11:D12" si="2">G11+N11+U11</f>
        <v>322751</v>
      </c>
      <c r="E11" s="33">
        <f t="shared" ref="E11:E12" si="3">J11+Q11+X11</f>
        <v>1969</v>
      </c>
      <c r="F11" s="33">
        <f t="shared" ref="F11:F12" si="4">G11+J11</f>
        <v>0</v>
      </c>
      <c r="G11" s="33">
        <f t="shared" ref="G11:G12" si="5">SUM(H11:I11)</f>
        <v>0</v>
      </c>
      <c r="H11" s="20">
        <f>H14+H92</f>
        <v>0</v>
      </c>
      <c r="I11" s="20">
        <f>I14+I92</f>
        <v>0</v>
      </c>
      <c r="J11" s="33">
        <f t="shared" ref="J11:J12" si="6">SUM(K11:L11)</f>
        <v>0</v>
      </c>
      <c r="K11" s="20">
        <f>K14+K92</f>
        <v>0</v>
      </c>
      <c r="L11" s="20">
        <f>L14+L92</f>
        <v>0</v>
      </c>
      <c r="M11" s="33">
        <f t="shared" ref="M11:M12" si="7">N11+Q11</f>
        <v>324720</v>
      </c>
      <c r="N11" s="33">
        <f t="shared" ref="N11:N12" si="8">SUM(O11:P11)</f>
        <v>322751</v>
      </c>
      <c r="O11" s="20">
        <f>O14+O92</f>
        <v>322751</v>
      </c>
      <c r="P11" s="20">
        <f>P14+P92</f>
        <v>0</v>
      </c>
      <c r="Q11" s="33">
        <f t="shared" ref="Q11:Q12" si="9">SUM(R11:S11)</f>
        <v>1969</v>
      </c>
      <c r="R11" s="20">
        <f>R14+R92</f>
        <v>1969</v>
      </c>
      <c r="S11" s="20">
        <f>S14+S92</f>
        <v>0</v>
      </c>
      <c r="T11" s="33">
        <f t="shared" ref="T11:T12" si="10">U11+X11</f>
        <v>0</v>
      </c>
      <c r="U11" s="33">
        <f t="shared" ref="U11:U12" si="11">SUM(V11:W11)</f>
        <v>0</v>
      </c>
      <c r="V11" s="20">
        <f>V14+V92</f>
        <v>0</v>
      </c>
      <c r="W11" s="20">
        <f>W14+W92</f>
        <v>0</v>
      </c>
      <c r="X11" s="33">
        <f t="shared" ref="X11:X12" si="12">SUM(Y11:Z11)</f>
        <v>0</v>
      </c>
      <c r="Y11" s="20">
        <f>Y14+Y92</f>
        <v>0</v>
      </c>
      <c r="Z11" s="20">
        <f>Z14+Z92</f>
        <v>0</v>
      </c>
    </row>
    <row r="12" spans="1:26" s="6" customFormat="1" ht="16.5" customHeight="1">
      <c r="A12" s="18" t="s">
        <v>41</v>
      </c>
      <c r="B12" s="19" t="s">
        <v>70</v>
      </c>
      <c r="C12" s="33">
        <f t="shared" si="1"/>
        <v>145479</v>
      </c>
      <c r="D12" s="33">
        <f t="shared" si="2"/>
        <v>119388</v>
      </c>
      <c r="E12" s="33">
        <f t="shared" si="3"/>
        <v>26091</v>
      </c>
      <c r="F12" s="33">
        <f t="shared" si="4"/>
        <v>0</v>
      </c>
      <c r="G12" s="33">
        <f t="shared" si="5"/>
        <v>0</v>
      </c>
      <c r="H12" s="20">
        <f>H15+H93</f>
        <v>0</v>
      </c>
      <c r="I12" s="20">
        <f>I15+I93</f>
        <v>0</v>
      </c>
      <c r="J12" s="33">
        <f t="shared" si="6"/>
        <v>0</v>
      </c>
      <c r="K12" s="20">
        <f>K15+K93</f>
        <v>0</v>
      </c>
      <c r="L12" s="20">
        <f>L15+L93</f>
        <v>0</v>
      </c>
      <c r="M12" s="33">
        <f t="shared" si="7"/>
        <v>142731</v>
      </c>
      <c r="N12" s="33">
        <f t="shared" si="8"/>
        <v>116640</v>
      </c>
      <c r="O12" s="20">
        <f>O15+O93</f>
        <v>116640</v>
      </c>
      <c r="P12" s="20">
        <f>P15+P93</f>
        <v>0</v>
      </c>
      <c r="Q12" s="33">
        <f t="shared" si="9"/>
        <v>26091</v>
      </c>
      <c r="R12" s="20">
        <f>R15+R93</f>
        <v>26091</v>
      </c>
      <c r="S12" s="20">
        <f>S15+S93</f>
        <v>0</v>
      </c>
      <c r="T12" s="33">
        <f t="shared" si="10"/>
        <v>2748</v>
      </c>
      <c r="U12" s="33">
        <f t="shared" si="11"/>
        <v>2748</v>
      </c>
      <c r="V12" s="20">
        <f>V15+V93</f>
        <v>2748</v>
      </c>
      <c r="W12" s="20">
        <f>W15+W93</f>
        <v>0</v>
      </c>
      <c r="X12" s="33">
        <f t="shared" si="12"/>
        <v>0</v>
      </c>
      <c r="Y12" s="20">
        <f>Y15+Y93</f>
        <v>0</v>
      </c>
      <c r="Z12" s="20">
        <f>Z15+Z93</f>
        <v>0</v>
      </c>
    </row>
    <row r="13" spans="1:26" s="21" customFormat="1" ht="19.5" customHeight="1">
      <c r="A13" s="9" t="s">
        <v>6</v>
      </c>
      <c r="B13" s="10" t="s">
        <v>71</v>
      </c>
      <c r="C13" s="34">
        <f t="shared" ref="C13:Z15" si="13">C16+C88</f>
        <v>5151</v>
      </c>
      <c r="D13" s="34">
        <f t="shared" si="13"/>
        <v>0</v>
      </c>
      <c r="E13" s="34">
        <f t="shared" si="13"/>
        <v>5151</v>
      </c>
      <c r="F13" s="34">
        <f t="shared" si="13"/>
        <v>0</v>
      </c>
      <c r="G13" s="34">
        <f t="shared" si="13"/>
        <v>0</v>
      </c>
      <c r="H13" s="34">
        <f t="shared" si="13"/>
        <v>0</v>
      </c>
      <c r="I13" s="34">
        <f t="shared" si="13"/>
        <v>0</v>
      </c>
      <c r="J13" s="34">
        <f t="shared" si="13"/>
        <v>0</v>
      </c>
      <c r="K13" s="34">
        <f t="shared" si="13"/>
        <v>0</v>
      </c>
      <c r="L13" s="34">
        <f t="shared" si="13"/>
        <v>0</v>
      </c>
      <c r="M13" s="34">
        <f t="shared" si="13"/>
        <v>5151</v>
      </c>
      <c r="N13" s="34">
        <f t="shared" si="13"/>
        <v>0</v>
      </c>
      <c r="O13" s="34">
        <f t="shared" si="13"/>
        <v>0</v>
      </c>
      <c r="P13" s="34">
        <f t="shared" si="13"/>
        <v>0</v>
      </c>
      <c r="Q13" s="34">
        <f t="shared" si="13"/>
        <v>5151</v>
      </c>
      <c r="R13" s="34">
        <f t="shared" si="13"/>
        <v>5151</v>
      </c>
      <c r="S13" s="34">
        <f t="shared" si="13"/>
        <v>0</v>
      </c>
      <c r="T13" s="34">
        <f t="shared" si="13"/>
        <v>0</v>
      </c>
      <c r="U13" s="34">
        <f t="shared" si="13"/>
        <v>0</v>
      </c>
      <c r="V13" s="34">
        <f t="shared" si="13"/>
        <v>0</v>
      </c>
      <c r="W13" s="34">
        <f t="shared" si="13"/>
        <v>0</v>
      </c>
      <c r="X13" s="34">
        <f t="shared" si="13"/>
        <v>0</v>
      </c>
      <c r="Y13" s="34">
        <f t="shared" si="13"/>
        <v>0</v>
      </c>
      <c r="Z13" s="34">
        <f t="shared" si="13"/>
        <v>0</v>
      </c>
    </row>
    <row r="14" spans="1:26" s="6" customFormat="1" ht="18" customHeight="1">
      <c r="A14" s="18" t="s">
        <v>37</v>
      </c>
      <c r="B14" s="19" t="s">
        <v>69</v>
      </c>
      <c r="C14" s="33">
        <f t="shared" ref="C14:C15" si="14">D14+E14</f>
        <v>0</v>
      </c>
      <c r="D14" s="33">
        <f t="shared" ref="D14:D15" si="15">G14+N14+U14</f>
        <v>0</v>
      </c>
      <c r="E14" s="33">
        <f t="shared" ref="E14:E15" si="16">J14+Q14+X14</f>
        <v>0</v>
      </c>
      <c r="F14" s="33">
        <f t="shared" ref="F14:F15" si="17">G14+J14</f>
        <v>0</v>
      </c>
      <c r="G14" s="33">
        <f t="shared" ref="G14:G15" si="18">SUM(H14:I14)</f>
        <v>0</v>
      </c>
      <c r="H14" s="20">
        <f>H17+H89</f>
        <v>0</v>
      </c>
      <c r="I14" s="20">
        <f>I17+I89</f>
        <v>0</v>
      </c>
      <c r="J14" s="33">
        <f t="shared" ref="J14:J15" si="19">SUM(K14:L14)</f>
        <v>0</v>
      </c>
      <c r="K14" s="20">
        <f t="shared" si="13"/>
        <v>0</v>
      </c>
      <c r="L14" s="20">
        <f t="shared" si="13"/>
        <v>0</v>
      </c>
      <c r="M14" s="33">
        <f t="shared" ref="M14:M15" si="20">N14+Q14</f>
        <v>0</v>
      </c>
      <c r="N14" s="33">
        <f t="shared" ref="N14:N15" si="21">SUM(O14:P14)</f>
        <v>0</v>
      </c>
      <c r="O14" s="20">
        <f t="shared" si="13"/>
        <v>0</v>
      </c>
      <c r="P14" s="20">
        <f t="shared" si="13"/>
        <v>0</v>
      </c>
      <c r="Q14" s="33">
        <f t="shared" ref="Q14:Q15" si="22">SUM(R14:S14)</f>
        <v>0</v>
      </c>
      <c r="R14" s="20">
        <f t="shared" si="13"/>
        <v>0</v>
      </c>
      <c r="S14" s="20">
        <f t="shared" si="13"/>
        <v>0</v>
      </c>
      <c r="T14" s="33">
        <f t="shared" ref="T14:T15" si="23">U14+X14</f>
        <v>0</v>
      </c>
      <c r="U14" s="33">
        <f t="shared" ref="U14:U15" si="24">SUM(V14:W14)</f>
        <v>0</v>
      </c>
      <c r="V14" s="20">
        <f t="shared" si="13"/>
        <v>0</v>
      </c>
      <c r="W14" s="20">
        <f t="shared" si="13"/>
        <v>0</v>
      </c>
      <c r="X14" s="33">
        <f t="shared" ref="X14:X15" si="25">SUM(Y14:Z14)</f>
        <v>0</v>
      </c>
      <c r="Y14" s="20">
        <f t="shared" si="13"/>
        <v>0</v>
      </c>
      <c r="Z14" s="20">
        <f t="shared" si="13"/>
        <v>0</v>
      </c>
    </row>
    <row r="15" spans="1:26" s="6" customFormat="1" ht="18" customHeight="1">
      <c r="A15" s="18" t="s">
        <v>41</v>
      </c>
      <c r="B15" s="19" t="s">
        <v>70</v>
      </c>
      <c r="C15" s="33">
        <f t="shared" si="14"/>
        <v>5151</v>
      </c>
      <c r="D15" s="33">
        <f t="shared" si="15"/>
        <v>0</v>
      </c>
      <c r="E15" s="33">
        <f t="shared" si="16"/>
        <v>5151</v>
      </c>
      <c r="F15" s="33">
        <f t="shared" si="17"/>
        <v>0</v>
      </c>
      <c r="G15" s="33">
        <f t="shared" si="18"/>
        <v>0</v>
      </c>
      <c r="H15" s="20">
        <f>H18+H90</f>
        <v>0</v>
      </c>
      <c r="I15" s="20">
        <f>I18+I90</f>
        <v>0</v>
      </c>
      <c r="J15" s="33">
        <f t="shared" si="19"/>
        <v>0</v>
      </c>
      <c r="K15" s="20">
        <f t="shared" si="13"/>
        <v>0</v>
      </c>
      <c r="L15" s="20">
        <f t="shared" si="13"/>
        <v>0</v>
      </c>
      <c r="M15" s="33">
        <f t="shared" si="20"/>
        <v>5151</v>
      </c>
      <c r="N15" s="33">
        <f t="shared" si="21"/>
        <v>0</v>
      </c>
      <c r="O15" s="20">
        <f t="shared" si="13"/>
        <v>0</v>
      </c>
      <c r="P15" s="20">
        <f t="shared" si="13"/>
        <v>0</v>
      </c>
      <c r="Q15" s="33">
        <f t="shared" si="22"/>
        <v>5151</v>
      </c>
      <c r="R15" s="20">
        <f t="shared" si="13"/>
        <v>5151</v>
      </c>
      <c r="S15" s="20">
        <f t="shared" si="13"/>
        <v>0</v>
      </c>
      <c r="T15" s="33">
        <f t="shared" si="23"/>
        <v>0</v>
      </c>
      <c r="U15" s="33">
        <f t="shared" si="24"/>
        <v>0</v>
      </c>
      <c r="V15" s="20">
        <f t="shared" si="13"/>
        <v>0</v>
      </c>
      <c r="W15" s="20">
        <f t="shared" si="13"/>
        <v>0</v>
      </c>
      <c r="X15" s="33">
        <f t="shared" si="25"/>
        <v>0</v>
      </c>
      <c r="Y15" s="20">
        <f t="shared" si="13"/>
        <v>0</v>
      </c>
      <c r="Z15" s="20">
        <f t="shared" si="13"/>
        <v>0</v>
      </c>
    </row>
    <row r="16" spans="1:26" s="22" customFormat="1" ht="18" customHeight="1">
      <c r="A16" s="23" t="s">
        <v>0</v>
      </c>
      <c r="B16" s="35" t="s">
        <v>42</v>
      </c>
      <c r="C16" s="25">
        <f>IF(SUM(C17:C18)=(C19+C22+C25+C28+C31+C34+C37+C40+C43+C46+C49+C52+C55+C58+C61+C64+C67+C70+C73+C76+C79+C82+C85),(C17+C18),0)</f>
        <v>4147</v>
      </c>
      <c r="D16" s="25">
        <f t="shared" ref="D16:Z16" si="26">IF(SUM(D17:D18)=(D19+D22+D25+D28+D31+D34+D37+D40+D43+D46+D49+D52+D55+D58+D61+D64+D67+D70+D73+D76+D79+D82+D85),(D17+D18),0)</f>
        <v>0</v>
      </c>
      <c r="E16" s="25">
        <f t="shared" si="26"/>
        <v>4147</v>
      </c>
      <c r="F16" s="25">
        <f t="shared" si="26"/>
        <v>0</v>
      </c>
      <c r="G16" s="25">
        <f t="shared" si="26"/>
        <v>0</v>
      </c>
      <c r="H16" s="25">
        <f t="shared" si="26"/>
        <v>0</v>
      </c>
      <c r="I16" s="25">
        <f t="shared" si="26"/>
        <v>0</v>
      </c>
      <c r="J16" s="25">
        <f t="shared" si="26"/>
        <v>0</v>
      </c>
      <c r="K16" s="25">
        <f t="shared" si="26"/>
        <v>0</v>
      </c>
      <c r="L16" s="25">
        <f t="shared" si="26"/>
        <v>0</v>
      </c>
      <c r="M16" s="25">
        <f t="shared" si="26"/>
        <v>4147</v>
      </c>
      <c r="N16" s="25">
        <f t="shared" si="26"/>
        <v>0</v>
      </c>
      <c r="O16" s="25">
        <f t="shared" si="26"/>
        <v>0</v>
      </c>
      <c r="P16" s="25">
        <f t="shared" si="26"/>
        <v>0</v>
      </c>
      <c r="Q16" s="25">
        <f t="shared" si="26"/>
        <v>4147</v>
      </c>
      <c r="R16" s="25">
        <f t="shared" si="26"/>
        <v>4147</v>
      </c>
      <c r="S16" s="25">
        <f t="shared" si="26"/>
        <v>0</v>
      </c>
      <c r="T16" s="25">
        <f t="shared" si="26"/>
        <v>0</v>
      </c>
      <c r="U16" s="25">
        <f t="shared" si="26"/>
        <v>0</v>
      </c>
      <c r="V16" s="25">
        <f t="shared" si="26"/>
        <v>0</v>
      </c>
      <c r="W16" s="25">
        <f t="shared" si="26"/>
        <v>0</v>
      </c>
      <c r="X16" s="25">
        <f t="shared" si="26"/>
        <v>0</v>
      </c>
      <c r="Y16" s="25">
        <f t="shared" si="26"/>
        <v>0</v>
      </c>
      <c r="Z16" s="25">
        <f t="shared" si="26"/>
        <v>0</v>
      </c>
    </row>
    <row r="17" spans="1:26" s="6" customFormat="1" ht="18" customHeight="1">
      <c r="A17" s="18" t="s">
        <v>37</v>
      </c>
      <c r="B17" s="19" t="s">
        <v>69</v>
      </c>
      <c r="C17" s="33">
        <f t="shared" ref="C17:C18" si="27">D17+E17</f>
        <v>0</v>
      </c>
      <c r="D17" s="33">
        <f t="shared" ref="D17:D18" si="28">G17+N17+U17</f>
        <v>0</v>
      </c>
      <c r="E17" s="33">
        <f t="shared" ref="E17:E18" si="29">J17+Q17+X17</f>
        <v>0</v>
      </c>
      <c r="F17" s="33">
        <f t="shared" ref="F17:F18" si="30">G17+J17</f>
        <v>0</v>
      </c>
      <c r="G17" s="33">
        <f t="shared" ref="G17:G18" si="31">SUM(H17:I17)</f>
        <v>0</v>
      </c>
      <c r="H17" s="20">
        <f>H20+H23+H26+H29+H32+H35+H38+H41+H44+H47+H50+H53+H56+H59+H62+H65+H68+H71+H74+H77+H80+H83+H86</f>
        <v>0</v>
      </c>
      <c r="I17" s="20">
        <f>I20+I23+I26+I29+I32+I35+I38+I41+I44+I47+I50+I53+I56+I59+I62+I65+I68+I71+I74+I77+I80+I83+I86</f>
        <v>0</v>
      </c>
      <c r="J17" s="33">
        <f t="shared" ref="J17:J18" si="32">SUM(K17:L17)</f>
        <v>0</v>
      </c>
      <c r="K17" s="20">
        <f>K20+K23+K26+K29+K32+K35+K38+K41+K44+K47+K50+K53+K56+K59+K62+K65+K68+K71+K74+K77+K80+K83+K86</f>
        <v>0</v>
      </c>
      <c r="L17" s="20">
        <f>L20+L23+L26+L29+L32+L35+L38+L41+L44+L47+L50+L53+L56+L59+L62+L65+L68+L71+L74+L77+L80+L83+L86</f>
        <v>0</v>
      </c>
      <c r="M17" s="33">
        <f t="shared" ref="M17:M18" si="33">N17+Q17</f>
        <v>0</v>
      </c>
      <c r="N17" s="33">
        <f t="shared" ref="N17:N18" si="34">SUM(O17:P17)</f>
        <v>0</v>
      </c>
      <c r="O17" s="20">
        <f>O20+O23+O26+O29+O32+O35+O38+O41+O44+O47+O50+O53+O56+O59+O62+O65+O68+O71+O74+O77+O80+O83+O86</f>
        <v>0</v>
      </c>
      <c r="P17" s="20">
        <f>P20+P23+P26+P29+P32+P35+P38+P41+P44+P47+P50+P53+P56+P59+P62+P65+P68+P71+P74+P77+P80+P83+P86</f>
        <v>0</v>
      </c>
      <c r="Q17" s="33">
        <f t="shared" ref="Q17:Q18" si="35">SUM(R17:S17)</f>
        <v>0</v>
      </c>
      <c r="R17" s="20">
        <f>R20+R23+R26+R29+R32+R35+R38+R41+R44+R47+R50+R53+R56+R59+R62+R65+R68+R71+R74+R77+R80+R83+R86</f>
        <v>0</v>
      </c>
      <c r="S17" s="20">
        <f>S20+S23+S26+S29+S32+S35+S38+S41+S44+S47+S50+S53+S56+S59+S62+S65+S68+S71+S74+S77+S80+S83+S86</f>
        <v>0</v>
      </c>
      <c r="T17" s="33">
        <f t="shared" ref="T17:T18" si="36">U17+X17</f>
        <v>0</v>
      </c>
      <c r="U17" s="33">
        <f t="shared" ref="U17:U18" si="37">SUM(V17:W17)</f>
        <v>0</v>
      </c>
      <c r="V17" s="20">
        <f>V20+V23+V26+V29+V32+V35+V38+V41+V44+V47+V50+V53+V56+V59+V62+V65+V68+V71+V74+V77+V80+V83+V86</f>
        <v>0</v>
      </c>
      <c r="W17" s="20">
        <f>W20+W23+W26+W29+W32+W35+W38+W41+W44+W47+W50+W53+W56+W59+W62+W65+W68+W71+W74+W77+W80+W83+W86</f>
        <v>0</v>
      </c>
      <c r="X17" s="33">
        <f t="shared" ref="X17:X18" si="38">SUM(Y17:Z17)</f>
        <v>0</v>
      </c>
      <c r="Y17" s="20">
        <f>Y20+Y23+Y26+Y29+Y32+Y35+Y38+Y41+Y44+Y47+Y50+Y53+Y56+Y59+Y62+Y65+Y68+Y71+Y74+Y77+Y80+Y83+Y86</f>
        <v>0</v>
      </c>
      <c r="Z17" s="20">
        <f>Z20+Z23+Z26+Z29+Z32+Z35+Z38+Z41+Z44+Z47+Z50+Z53+Z56+Z59+Z62+Z65+Z68+Z71+Z74+Z77+Z80+Z83+Z86</f>
        <v>0</v>
      </c>
    </row>
    <row r="18" spans="1:26" s="6" customFormat="1" ht="19.5" customHeight="1">
      <c r="A18" s="18" t="s">
        <v>41</v>
      </c>
      <c r="B18" s="19" t="s">
        <v>70</v>
      </c>
      <c r="C18" s="33">
        <f t="shared" si="27"/>
        <v>4147</v>
      </c>
      <c r="D18" s="33">
        <f t="shared" si="28"/>
        <v>0</v>
      </c>
      <c r="E18" s="33">
        <f t="shared" si="29"/>
        <v>4147</v>
      </c>
      <c r="F18" s="33">
        <f t="shared" si="30"/>
        <v>0</v>
      </c>
      <c r="G18" s="33">
        <f t="shared" si="31"/>
        <v>0</v>
      </c>
      <c r="H18" s="20">
        <f>H21+H24+H27+H30+H33+H36+H39+H42+H45+H48+H51+H54+H57+H60+H63+H66+H69+H72+H75+H78+H81+H84+H87</f>
        <v>0</v>
      </c>
      <c r="I18" s="20">
        <f>I21+I24+I27+I30+I33+I36+I39+I42+I45+I48+I51+I54+I57+I60+I63+I66+I69+I72+I75+I78+I81+I84+I87</f>
        <v>0</v>
      </c>
      <c r="J18" s="33">
        <f t="shared" si="32"/>
        <v>0</v>
      </c>
      <c r="K18" s="20">
        <f>K21+K24+K27+K30+K33+K36+K39+K42+K45+K48+K51+K54+K57+K60+K63+K66+K69+K72+K75+K78+K81+K84+K87</f>
        <v>0</v>
      </c>
      <c r="L18" s="20">
        <f>L21+L24+L27+L30+L33+L36+L39+L42+L45+L48+L51+L54+L57+L60+L63+L66+L69+L72+L75+L78+L81+L84+L87</f>
        <v>0</v>
      </c>
      <c r="M18" s="33">
        <f t="shared" si="33"/>
        <v>4147</v>
      </c>
      <c r="N18" s="33">
        <f t="shared" si="34"/>
        <v>0</v>
      </c>
      <c r="O18" s="20">
        <f>O21+O24+O27+O30+O33+O36+O39+O42+O45+O48+O51+O54+O57+O60+O63+O66+O69+O72+O75+O78+O81+O84+O87</f>
        <v>0</v>
      </c>
      <c r="P18" s="20">
        <f>P21+P24+P27+P30+P33+P36+P39+P42+P45+P48+P51+P54+P57+P60+P63+P66+P69+P72+P75+P78+P81+P84+P87</f>
        <v>0</v>
      </c>
      <c r="Q18" s="33">
        <f t="shared" si="35"/>
        <v>4147</v>
      </c>
      <c r="R18" s="20">
        <f>R21+R24+R27+R30+R33+R36+R39+R42+R45+R48+R51+R54+R57+R60+R63+R66+R69+R72+R75+R78+R81+R84+R87</f>
        <v>4147</v>
      </c>
      <c r="S18" s="20">
        <f>S21+S24+S27+S30+S33+S36+S39+S42+S45+S48+S51+S54+S57+S60+S63+S66+S69+S72+S75+S78+S81+S84+S87</f>
        <v>0</v>
      </c>
      <c r="T18" s="33">
        <f t="shared" si="36"/>
        <v>0</v>
      </c>
      <c r="U18" s="33">
        <f t="shared" si="37"/>
        <v>0</v>
      </c>
      <c r="V18" s="20">
        <f>V21+V24+V27+V30+V33+V36+V39+V42+V45+V48+V51+V54+V57+V60+V63+V66+V69+V72+V75+V78+V81+V84+V87</f>
        <v>0</v>
      </c>
      <c r="W18" s="20">
        <f>W21+W24+W27+W30+W33+W36+W39+W42+W45+W48+W51+W54+W57+W60+W63+W66+W69+W72+W75+W78+W81+W84+W87</f>
        <v>0</v>
      </c>
      <c r="X18" s="33">
        <f t="shared" si="38"/>
        <v>0</v>
      </c>
      <c r="Y18" s="20">
        <f>Y21+Y24+Y27+Y30+Y33+Y36+Y39+Y42+Y45+Y48+Y51+Y54+Y57+Y60+Y63+Y66+Y69+Y72+Y75+Y78+Y81+Y84+Y87</f>
        <v>0</v>
      </c>
      <c r="Z18" s="20">
        <f>Z21+Z24+Z27+Z30+Z33+Z36+Z39+Z42+Z45+Z48+Z51+Z54+Z57+Z60+Z63+Z66+Z69+Z72+Z75+Z78+Z81+Z84+Z87</f>
        <v>0</v>
      </c>
    </row>
    <row r="19" spans="1:26" s="4" customFormat="1">
      <c r="A19" s="23">
        <v>1</v>
      </c>
      <c r="B19" s="24" t="s">
        <v>72</v>
      </c>
      <c r="C19" s="25">
        <f>SUM(C20:C21)</f>
        <v>0</v>
      </c>
      <c r="D19" s="25">
        <f t="shared" ref="D19:Z19" si="39">SUM(D20:D21)</f>
        <v>0</v>
      </c>
      <c r="E19" s="25">
        <f t="shared" si="39"/>
        <v>0</v>
      </c>
      <c r="F19" s="25">
        <f t="shared" si="39"/>
        <v>0</v>
      </c>
      <c r="G19" s="25">
        <f t="shared" si="39"/>
        <v>0</v>
      </c>
      <c r="H19" s="25">
        <f t="shared" si="39"/>
        <v>0</v>
      </c>
      <c r="I19" s="25">
        <f t="shared" si="39"/>
        <v>0</v>
      </c>
      <c r="J19" s="25">
        <f t="shared" si="39"/>
        <v>0</v>
      </c>
      <c r="K19" s="25">
        <f t="shared" si="39"/>
        <v>0</v>
      </c>
      <c r="L19" s="25">
        <f t="shared" si="39"/>
        <v>0</v>
      </c>
      <c r="M19" s="25">
        <f t="shared" si="39"/>
        <v>0</v>
      </c>
      <c r="N19" s="25">
        <f t="shared" si="39"/>
        <v>0</v>
      </c>
      <c r="O19" s="25">
        <f t="shared" si="39"/>
        <v>0</v>
      </c>
      <c r="P19" s="25">
        <f t="shared" si="39"/>
        <v>0</v>
      </c>
      <c r="Q19" s="25">
        <f t="shared" si="39"/>
        <v>0</v>
      </c>
      <c r="R19" s="25">
        <f t="shared" si="39"/>
        <v>0</v>
      </c>
      <c r="S19" s="25">
        <f t="shared" si="39"/>
        <v>0</v>
      </c>
      <c r="T19" s="25">
        <f t="shared" si="39"/>
        <v>0</v>
      </c>
      <c r="U19" s="25">
        <f t="shared" si="39"/>
        <v>0</v>
      </c>
      <c r="V19" s="25">
        <f t="shared" si="39"/>
        <v>0</v>
      </c>
      <c r="W19" s="25">
        <f t="shared" si="39"/>
        <v>0</v>
      </c>
      <c r="X19" s="25">
        <f t="shared" si="39"/>
        <v>0</v>
      </c>
      <c r="Y19" s="25">
        <f t="shared" si="39"/>
        <v>0</v>
      </c>
      <c r="Z19" s="25">
        <f t="shared" si="39"/>
        <v>0</v>
      </c>
    </row>
    <row r="20" spans="1:26" s="5" customFormat="1" ht="19.5" customHeight="1">
      <c r="A20" s="26" t="s">
        <v>9</v>
      </c>
      <c r="B20" s="27" t="s">
        <v>69</v>
      </c>
      <c r="C20" s="36">
        <f t="shared" ref="C20:C51" si="40">D20+E20</f>
        <v>0</v>
      </c>
      <c r="D20" s="36">
        <f t="shared" ref="D20:D51" si="41">G20+N20+U20</f>
        <v>0</v>
      </c>
      <c r="E20" s="36">
        <f t="shared" ref="E20:E51" si="42">J20+Q20+X20</f>
        <v>0</v>
      </c>
      <c r="F20" s="36">
        <f t="shared" ref="F20:F51" si="43">G20+J20</f>
        <v>0</v>
      </c>
      <c r="G20" s="36">
        <f t="shared" ref="G20:G51" si="44">SUM(H20:I20)</f>
        <v>0</v>
      </c>
      <c r="H20" s="28"/>
      <c r="I20" s="28"/>
      <c r="J20" s="36">
        <f t="shared" ref="J20:J51" si="45">SUM(K20:L20)</f>
        <v>0</v>
      </c>
      <c r="K20" s="28"/>
      <c r="L20" s="28"/>
      <c r="M20" s="36">
        <f t="shared" ref="M20:M51" si="46">N20+Q20</f>
        <v>0</v>
      </c>
      <c r="N20" s="36">
        <f t="shared" ref="N20:N51" si="47">SUM(O20:P20)</f>
        <v>0</v>
      </c>
      <c r="O20" s="28"/>
      <c r="P20" s="28"/>
      <c r="Q20" s="36">
        <f t="shared" ref="Q20:Q51" si="48">SUM(R20:S20)</f>
        <v>0</v>
      </c>
      <c r="R20" s="28"/>
      <c r="S20" s="28"/>
      <c r="T20" s="36">
        <f t="shared" ref="T20:T51" si="49">U20+X20</f>
        <v>0</v>
      </c>
      <c r="U20" s="36">
        <f t="shared" ref="U20:U51" si="50">SUM(V20:W20)</f>
        <v>0</v>
      </c>
      <c r="V20" s="28"/>
      <c r="W20" s="28"/>
      <c r="X20" s="36">
        <f t="shared" ref="X20:X51" si="51">SUM(Y20:Z20)</f>
        <v>0</v>
      </c>
      <c r="Y20" s="28"/>
      <c r="Z20" s="28"/>
    </row>
    <row r="21" spans="1:26" s="5" customFormat="1" ht="19.5" customHeight="1">
      <c r="A21" s="26" t="s">
        <v>10</v>
      </c>
      <c r="B21" s="27" t="s">
        <v>70</v>
      </c>
      <c r="C21" s="36">
        <f t="shared" si="40"/>
        <v>0</v>
      </c>
      <c r="D21" s="36">
        <f t="shared" si="41"/>
        <v>0</v>
      </c>
      <c r="E21" s="36">
        <f t="shared" si="42"/>
        <v>0</v>
      </c>
      <c r="F21" s="36">
        <f t="shared" si="43"/>
        <v>0</v>
      </c>
      <c r="G21" s="36">
        <f t="shared" si="44"/>
        <v>0</v>
      </c>
      <c r="H21" s="28"/>
      <c r="I21" s="28"/>
      <c r="J21" s="36">
        <f t="shared" si="45"/>
        <v>0</v>
      </c>
      <c r="K21" s="28"/>
      <c r="L21" s="28"/>
      <c r="M21" s="36">
        <f t="shared" si="46"/>
        <v>0</v>
      </c>
      <c r="N21" s="36">
        <f t="shared" si="47"/>
        <v>0</v>
      </c>
      <c r="O21" s="28"/>
      <c r="P21" s="28"/>
      <c r="Q21" s="36">
        <f t="shared" si="48"/>
        <v>0</v>
      </c>
      <c r="R21" s="28"/>
      <c r="S21" s="28"/>
      <c r="T21" s="36">
        <f t="shared" si="49"/>
        <v>0</v>
      </c>
      <c r="U21" s="36">
        <f t="shared" si="50"/>
        <v>0</v>
      </c>
      <c r="V21" s="28"/>
      <c r="W21" s="28"/>
      <c r="X21" s="36">
        <f t="shared" si="51"/>
        <v>0</v>
      </c>
      <c r="Y21" s="28"/>
      <c r="Z21" s="28"/>
    </row>
    <row r="22" spans="1:26" s="4" customFormat="1" ht="27.6">
      <c r="A22" s="23">
        <v>2</v>
      </c>
      <c r="B22" s="24" t="s">
        <v>52</v>
      </c>
      <c r="C22" s="25">
        <f>SUM(C23:C24)</f>
        <v>1548</v>
      </c>
      <c r="D22" s="25">
        <f t="shared" ref="D22:Z22" si="52">SUM(D23:D24)</f>
        <v>0</v>
      </c>
      <c r="E22" s="25">
        <f t="shared" si="52"/>
        <v>1548</v>
      </c>
      <c r="F22" s="25">
        <f t="shared" si="52"/>
        <v>0</v>
      </c>
      <c r="G22" s="25">
        <f t="shared" si="52"/>
        <v>0</v>
      </c>
      <c r="H22" s="25">
        <f t="shared" si="52"/>
        <v>0</v>
      </c>
      <c r="I22" s="25">
        <f t="shared" si="52"/>
        <v>0</v>
      </c>
      <c r="J22" s="25">
        <f t="shared" si="52"/>
        <v>0</v>
      </c>
      <c r="K22" s="25">
        <f t="shared" si="52"/>
        <v>0</v>
      </c>
      <c r="L22" s="25">
        <f t="shared" si="52"/>
        <v>0</v>
      </c>
      <c r="M22" s="25">
        <f t="shared" si="52"/>
        <v>1548</v>
      </c>
      <c r="N22" s="25">
        <f t="shared" si="52"/>
        <v>0</v>
      </c>
      <c r="O22" s="25">
        <f t="shared" si="52"/>
        <v>0</v>
      </c>
      <c r="P22" s="25">
        <f t="shared" si="52"/>
        <v>0</v>
      </c>
      <c r="Q22" s="25">
        <f t="shared" si="52"/>
        <v>1548</v>
      </c>
      <c r="R22" s="25">
        <f t="shared" si="52"/>
        <v>1548</v>
      </c>
      <c r="S22" s="25">
        <f t="shared" si="52"/>
        <v>0</v>
      </c>
      <c r="T22" s="25">
        <f t="shared" si="52"/>
        <v>0</v>
      </c>
      <c r="U22" s="25">
        <f t="shared" si="52"/>
        <v>0</v>
      </c>
      <c r="V22" s="25">
        <f t="shared" si="52"/>
        <v>0</v>
      </c>
      <c r="W22" s="25">
        <f t="shared" si="52"/>
        <v>0</v>
      </c>
      <c r="X22" s="25">
        <f t="shared" si="52"/>
        <v>0</v>
      </c>
      <c r="Y22" s="25">
        <f t="shared" si="52"/>
        <v>0</v>
      </c>
      <c r="Z22" s="25">
        <f t="shared" si="52"/>
        <v>0</v>
      </c>
    </row>
    <row r="23" spans="1:26" s="4" customFormat="1" ht="19.5" customHeight="1">
      <c r="A23" s="26" t="s">
        <v>9</v>
      </c>
      <c r="B23" s="27" t="s">
        <v>69</v>
      </c>
      <c r="C23" s="36">
        <f t="shared" si="40"/>
        <v>0</v>
      </c>
      <c r="D23" s="36">
        <f t="shared" si="41"/>
        <v>0</v>
      </c>
      <c r="E23" s="36">
        <f t="shared" si="42"/>
        <v>0</v>
      </c>
      <c r="F23" s="36">
        <f t="shared" si="43"/>
        <v>0</v>
      </c>
      <c r="G23" s="36">
        <f t="shared" si="44"/>
        <v>0</v>
      </c>
      <c r="H23" s="28"/>
      <c r="I23" s="28"/>
      <c r="J23" s="36">
        <f t="shared" si="45"/>
        <v>0</v>
      </c>
      <c r="K23" s="28"/>
      <c r="L23" s="28"/>
      <c r="M23" s="36">
        <f t="shared" si="46"/>
        <v>0</v>
      </c>
      <c r="N23" s="36">
        <f t="shared" si="47"/>
        <v>0</v>
      </c>
      <c r="O23" s="28"/>
      <c r="P23" s="28"/>
      <c r="Q23" s="36">
        <f t="shared" si="48"/>
        <v>0</v>
      </c>
      <c r="R23" s="28"/>
      <c r="S23" s="28"/>
      <c r="T23" s="36">
        <f t="shared" si="49"/>
        <v>0</v>
      </c>
      <c r="U23" s="36">
        <f t="shared" si="50"/>
        <v>0</v>
      </c>
      <c r="V23" s="28"/>
      <c r="W23" s="28"/>
      <c r="X23" s="36">
        <f t="shared" si="51"/>
        <v>0</v>
      </c>
      <c r="Y23" s="28"/>
      <c r="Z23" s="28"/>
    </row>
    <row r="24" spans="1:26" s="4" customFormat="1" ht="19.5" customHeight="1">
      <c r="A24" s="26" t="s">
        <v>10</v>
      </c>
      <c r="B24" s="27" t="s">
        <v>70</v>
      </c>
      <c r="C24" s="36">
        <f t="shared" si="40"/>
        <v>1548</v>
      </c>
      <c r="D24" s="36">
        <f t="shared" si="41"/>
        <v>0</v>
      </c>
      <c r="E24" s="36">
        <f t="shared" si="42"/>
        <v>1548</v>
      </c>
      <c r="F24" s="36">
        <f t="shared" si="43"/>
        <v>0</v>
      </c>
      <c r="G24" s="36">
        <f t="shared" si="44"/>
        <v>0</v>
      </c>
      <c r="H24" s="28"/>
      <c r="I24" s="28"/>
      <c r="J24" s="36">
        <f t="shared" si="45"/>
        <v>0</v>
      </c>
      <c r="K24" s="28"/>
      <c r="L24" s="28"/>
      <c r="M24" s="36">
        <f t="shared" si="46"/>
        <v>1548</v>
      </c>
      <c r="N24" s="36">
        <f t="shared" si="47"/>
        <v>0</v>
      </c>
      <c r="O24" s="28"/>
      <c r="P24" s="28"/>
      <c r="Q24" s="36">
        <f t="shared" si="48"/>
        <v>1548</v>
      </c>
      <c r="R24" s="28">
        <v>1548</v>
      </c>
      <c r="S24" s="28"/>
      <c r="T24" s="36">
        <f t="shared" si="49"/>
        <v>0</v>
      </c>
      <c r="U24" s="36">
        <f t="shared" si="50"/>
        <v>0</v>
      </c>
      <c r="V24" s="28"/>
      <c r="W24" s="28"/>
      <c r="X24" s="36">
        <f t="shared" si="51"/>
        <v>0</v>
      </c>
      <c r="Y24" s="28"/>
      <c r="Z24" s="28"/>
    </row>
    <row r="25" spans="1:26" s="4" customFormat="1">
      <c r="A25" s="23">
        <v>3</v>
      </c>
      <c r="B25" s="24" t="s">
        <v>43</v>
      </c>
      <c r="C25" s="25">
        <f>SUM(C26:C27)</f>
        <v>55</v>
      </c>
      <c r="D25" s="25">
        <f t="shared" ref="D25:Z25" si="53">SUM(D26:D27)</f>
        <v>0</v>
      </c>
      <c r="E25" s="25">
        <f t="shared" si="53"/>
        <v>55</v>
      </c>
      <c r="F25" s="25">
        <f t="shared" si="53"/>
        <v>0</v>
      </c>
      <c r="G25" s="25">
        <f t="shared" si="53"/>
        <v>0</v>
      </c>
      <c r="H25" s="25">
        <f t="shared" si="53"/>
        <v>0</v>
      </c>
      <c r="I25" s="25">
        <f t="shared" si="53"/>
        <v>0</v>
      </c>
      <c r="J25" s="25">
        <f t="shared" si="53"/>
        <v>0</v>
      </c>
      <c r="K25" s="25">
        <f t="shared" si="53"/>
        <v>0</v>
      </c>
      <c r="L25" s="25">
        <f t="shared" si="53"/>
        <v>0</v>
      </c>
      <c r="M25" s="25">
        <f t="shared" si="53"/>
        <v>55</v>
      </c>
      <c r="N25" s="25">
        <f t="shared" si="53"/>
        <v>0</v>
      </c>
      <c r="O25" s="25">
        <f t="shared" si="53"/>
        <v>0</v>
      </c>
      <c r="P25" s="25">
        <f t="shared" si="53"/>
        <v>0</v>
      </c>
      <c r="Q25" s="25">
        <f t="shared" si="53"/>
        <v>55</v>
      </c>
      <c r="R25" s="25">
        <f t="shared" si="53"/>
        <v>55</v>
      </c>
      <c r="S25" s="25">
        <f t="shared" si="53"/>
        <v>0</v>
      </c>
      <c r="T25" s="25">
        <f t="shared" si="53"/>
        <v>0</v>
      </c>
      <c r="U25" s="25">
        <f t="shared" si="53"/>
        <v>0</v>
      </c>
      <c r="V25" s="25">
        <f t="shared" si="53"/>
        <v>0</v>
      </c>
      <c r="W25" s="25">
        <f t="shared" si="53"/>
        <v>0</v>
      </c>
      <c r="X25" s="25">
        <f t="shared" si="53"/>
        <v>0</v>
      </c>
      <c r="Y25" s="25">
        <f t="shared" si="53"/>
        <v>0</v>
      </c>
      <c r="Z25" s="25">
        <f t="shared" si="53"/>
        <v>0</v>
      </c>
    </row>
    <row r="26" spans="1:26" s="4" customFormat="1" ht="19.5" customHeight="1">
      <c r="A26" s="26" t="s">
        <v>9</v>
      </c>
      <c r="B26" s="27" t="s">
        <v>69</v>
      </c>
      <c r="C26" s="36">
        <f t="shared" ref="C26:C27" si="54">D26+E26</f>
        <v>0</v>
      </c>
      <c r="D26" s="36">
        <f t="shared" ref="D26:D27" si="55">G26+N26+U26</f>
        <v>0</v>
      </c>
      <c r="E26" s="36">
        <f t="shared" ref="E26:E27" si="56">J26+Q26+X26</f>
        <v>0</v>
      </c>
      <c r="F26" s="36">
        <f t="shared" ref="F26:F27" si="57">G26+J26</f>
        <v>0</v>
      </c>
      <c r="G26" s="36">
        <f t="shared" ref="G26:G27" si="58">SUM(H26:I26)</f>
        <v>0</v>
      </c>
      <c r="H26" s="28"/>
      <c r="I26" s="28"/>
      <c r="J26" s="36">
        <f t="shared" ref="J26:J27" si="59">SUM(K26:L26)</f>
        <v>0</v>
      </c>
      <c r="K26" s="28"/>
      <c r="L26" s="28"/>
      <c r="M26" s="36">
        <f t="shared" ref="M26:M27" si="60">N26+Q26</f>
        <v>0</v>
      </c>
      <c r="N26" s="36">
        <f t="shared" ref="N26:N27" si="61">SUM(O26:P26)</f>
        <v>0</v>
      </c>
      <c r="O26" s="28"/>
      <c r="P26" s="28"/>
      <c r="Q26" s="36">
        <f t="shared" ref="Q26:Q27" si="62">SUM(R26:S26)</f>
        <v>0</v>
      </c>
      <c r="R26" s="28"/>
      <c r="S26" s="28"/>
      <c r="T26" s="36">
        <f t="shared" ref="T26:T27" si="63">U26+X26</f>
        <v>0</v>
      </c>
      <c r="U26" s="36">
        <f t="shared" ref="U26:U27" si="64">SUM(V26:W26)</f>
        <v>0</v>
      </c>
      <c r="V26" s="28"/>
      <c r="W26" s="28"/>
      <c r="X26" s="36">
        <f t="shared" ref="X26:X27" si="65">SUM(Y26:Z26)</f>
        <v>0</v>
      </c>
      <c r="Y26" s="28"/>
      <c r="Z26" s="28"/>
    </row>
    <row r="27" spans="1:26" s="4" customFormat="1" ht="19.5" customHeight="1">
      <c r="A27" s="26" t="s">
        <v>10</v>
      </c>
      <c r="B27" s="27" t="s">
        <v>70</v>
      </c>
      <c r="C27" s="36">
        <f t="shared" si="54"/>
        <v>55</v>
      </c>
      <c r="D27" s="36">
        <f t="shared" si="55"/>
        <v>0</v>
      </c>
      <c r="E27" s="36">
        <f t="shared" si="56"/>
        <v>55</v>
      </c>
      <c r="F27" s="36">
        <f t="shared" si="57"/>
        <v>0</v>
      </c>
      <c r="G27" s="36">
        <f t="shared" si="58"/>
        <v>0</v>
      </c>
      <c r="H27" s="28"/>
      <c r="I27" s="28"/>
      <c r="J27" s="36">
        <f t="shared" si="59"/>
        <v>0</v>
      </c>
      <c r="K27" s="28"/>
      <c r="L27" s="28"/>
      <c r="M27" s="36">
        <f t="shared" si="60"/>
        <v>55</v>
      </c>
      <c r="N27" s="36">
        <f t="shared" si="61"/>
        <v>0</v>
      </c>
      <c r="O27" s="28"/>
      <c r="P27" s="28"/>
      <c r="Q27" s="36">
        <f t="shared" si="62"/>
        <v>55</v>
      </c>
      <c r="R27" s="28">
        <v>55</v>
      </c>
      <c r="S27" s="28"/>
      <c r="T27" s="36">
        <f t="shared" si="63"/>
        <v>0</v>
      </c>
      <c r="U27" s="36">
        <f t="shared" si="64"/>
        <v>0</v>
      </c>
      <c r="V27" s="28"/>
      <c r="W27" s="28"/>
      <c r="X27" s="36">
        <f t="shared" si="65"/>
        <v>0</v>
      </c>
      <c r="Y27" s="28"/>
      <c r="Z27" s="28"/>
    </row>
    <row r="28" spans="1:26" s="4" customFormat="1">
      <c r="A28" s="23">
        <v>4</v>
      </c>
      <c r="B28" s="24" t="s">
        <v>67</v>
      </c>
      <c r="C28" s="25">
        <f>SUM(C29:C30)</f>
        <v>32</v>
      </c>
      <c r="D28" s="25">
        <f t="shared" ref="D28:Z28" si="66">SUM(D29:D30)</f>
        <v>0</v>
      </c>
      <c r="E28" s="25">
        <f t="shared" si="66"/>
        <v>32</v>
      </c>
      <c r="F28" s="25">
        <f t="shared" si="66"/>
        <v>0</v>
      </c>
      <c r="G28" s="25">
        <f t="shared" si="66"/>
        <v>0</v>
      </c>
      <c r="H28" s="25">
        <f t="shared" si="66"/>
        <v>0</v>
      </c>
      <c r="I28" s="25">
        <f t="shared" si="66"/>
        <v>0</v>
      </c>
      <c r="J28" s="25">
        <f t="shared" si="66"/>
        <v>0</v>
      </c>
      <c r="K28" s="25">
        <f t="shared" si="66"/>
        <v>0</v>
      </c>
      <c r="L28" s="25">
        <f t="shared" si="66"/>
        <v>0</v>
      </c>
      <c r="M28" s="25">
        <f t="shared" si="66"/>
        <v>32</v>
      </c>
      <c r="N28" s="25">
        <f t="shared" si="66"/>
        <v>0</v>
      </c>
      <c r="O28" s="25">
        <f t="shared" si="66"/>
        <v>0</v>
      </c>
      <c r="P28" s="25">
        <f t="shared" si="66"/>
        <v>0</v>
      </c>
      <c r="Q28" s="25">
        <f t="shared" si="66"/>
        <v>32</v>
      </c>
      <c r="R28" s="25">
        <f t="shared" si="66"/>
        <v>32</v>
      </c>
      <c r="S28" s="25">
        <f t="shared" si="66"/>
        <v>0</v>
      </c>
      <c r="T28" s="25">
        <f t="shared" si="66"/>
        <v>0</v>
      </c>
      <c r="U28" s="25">
        <f t="shared" si="66"/>
        <v>0</v>
      </c>
      <c r="V28" s="25">
        <f t="shared" si="66"/>
        <v>0</v>
      </c>
      <c r="W28" s="25">
        <f t="shared" si="66"/>
        <v>0</v>
      </c>
      <c r="X28" s="25">
        <f t="shared" si="66"/>
        <v>0</v>
      </c>
      <c r="Y28" s="25">
        <f t="shared" si="66"/>
        <v>0</v>
      </c>
      <c r="Z28" s="25">
        <f t="shared" si="66"/>
        <v>0</v>
      </c>
    </row>
    <row r="29" spans="1:26" s="4" customFormat="1" ht="19.5" customHeight="1">
      <c r="A29" s="26" t="s">
        <v>9</v>
      </c>
      <c r="B29" s="27" t="s">
        <v>69</v>
      </c>
      <c r="C29" s="36">
        <f t="shared" si="40"/>
        <v>0</v>
      </c>
      <c r="D29" s="36">
        <f t="shared" si="41"/>
        <v>0</v>
      </c>
      <c r="E29" s="36">
        <f t="shared" si="42"/>
        <v>0</v>
      </c>
      <c r="F29" s="36">
        <f t="shared" si="43"/>
        <v>0</v>
      </c>
      <c r="G29" s="36">
        <f t="shared" si="44"/>
        <v>0</v>
      </c>
      <c r="H29" s="28"/>
      <c r="I29" s="28"/>
      <c r="J29" s="36">
        <f t="shared" si="45"/>
        <v>0</v>
      </c>
      <c r="K29" s="28"/>
      <c r="L29" s="28"/>
      <c r="M29" s="36">
        <f t="shared" si="46"/>
        <v>0</v>
      </c>
      <c r="N29" s="36">
        <f t="shared" si="47"/>
        <v>0</v>
      </c>
      <c r="O29" s="28"/>
      <c r="P29" s="28"/>
      <c r="Q29" s="36">
        <f t="shared" si="48"/>
        <v>0</v>
      </c>
      <c r="R29" s="28"/>
      <c r="S29" s="28"/>
      <c r="T29" s="36">
        <f t="shared" si="49"/>
        <v>0</v>
      </c>
      <c r="U29" s="36">
        <f t="shared" si="50"/>
        <v>0</v>
      </c>
      <c r="V29" s="28"/>
      <c r="W29" s="28"/>
      <c r="X29" s="36">
        <f t="shared" si="51"/>
        <v>0</v>
      </c>
      <c r="Y29" s="28"/>
      <c r="Z29" s="28"/>
    </row>
    <row r="30" spans="1:26" s="4" customFormat="1" ht="19.5" customHeight="1">
      <c r="A30" s="26" t="s">
        <v>10</v>
      </c>
      <c r="B30" s="27" t="s">
        <v>70</v>
      </c>
      <c r="C30" s="36">
        <f t="shared" si="40"/>
        <v>32</v>
      </c>
      <c r="D30" s="36">
        <f t="shared" si="41"/>
        <v>0</v>
      </c>
      <c r="E30" s="36">
        <f t="shared" si="42"/>
        <v>32</v>
      </c>
      <c r="F30" s="36">
        <f t="shared" si="43"/>
        <v>0</v>
      </c>
      <c r="G30" s="36">
        <f t="shared" si="44"/>
        <v>0</v>
      </c>
      <c r="H30" s="28"/>
      <c r="I30" s="28"/>
      <c r="J30" s="36">
        <f t="shared" si="45"/>
        <v>0</v>
      </c>
      <c r="K30" s="28"/>
      <c r="L30" s="28"/>
      <c r="M30" s="36">
        <f t="shared" si="46"/>
        <v>32</v>
      </c>
      <c r="N30" s="36">
        <f t="shared" si="47"/>
        <v>0</v>
      </c>
      <c r="O30" s="28"/>
      <c r="P30" s="28"/>
      <c r="Q30" s="36">
        <f t="shared" si="48"/>
        <v>32</v>
      </c>
      <c r="R30" s="28">
        <v>32</v>
      </c>
      <c r="S30" s="28"/>
      <c r="T30" s="36">
        <f t="shared" si="49"/>
        <v>0</v>
      </c>
      <c r="U30" s="36">
        <f t="shared" si="50"/>
        <v>0</v>
      </c>
      <c r="V30" s="28"/>
      <c r="W30" s="28"/>
      <c r="X30" s="36">
        <f t="shared" si="51"/>
        <v>0</v>
      </c>
      <c r="Y30" s="28"/>
      <c r="Z30" s="28"/>
    </row>
    <row r="31" spans="1:26" s="4" customFormat="1">
      <c r="A31" s="23">
        <v>5</v>
      </c>
      <c r="B31" s="24" t="s">
        <v>23</v>
      </c>
      <c r="C31" s="25">
        <f>SUM(C32:C33)</f>
        <v>0</v>
      </c>
      <c r="D31" s="25">
        <f t="shared" ref="D31:Z31" si="67">SUM(D32:D33)</f>
        <v>0</v>
      </c>
      <c r="E31" s="25">
        <f t="shared" si="67"/>
        <v>0</v>
      </c>
      <c r="F31" s="25">
        <f t="shared" si="67"/>
        <v>0</v>
      </c>
      <c r="G31" s="25">
        <f t="shared" si="67"/>
        <v>0</v>
      </c>
      <c r="H31" s="25">
        <f t="shared" si="67"/>
        <v>0</v>
      </c>
      <c r="I31" s="25">
        <f t="shared" si="67"/>
        <v>0</v>
      </c>
      <c r="J31" s="25">
        <f t="shared" si="67"/>
        <v>0</v>
      </c>
      <c r="K31" s="25">
        <f t="shared" si="67"/>
        <v>0</v>
      </c>
      <c r="L31" s="25">
        <f t="shared" si="67"/>
        <v>0</v>
      </c>
      <c r="M31" s="25">
        <f t="shared" si="67"/>
        <v>0</v>
      </c>
      <c r="N31" s="25">
        <f t="shared" si="67"/>
        <v>0</v>
      </c>
      <c r="O31" s="25">
        <f t="shared" si="67"/>
        <v>0</v>
      </c>
      <c r="P31" s="25">
        <f t="shared" si="67"/>
        <v>0</v>
      </c>
      <c r="Q31" s="25">
        <f t="shared" si="67"/>
        <v>0</v>
      </c>
      <c r="R31" s="25">
        <f t="shared" si="67"/>
        <v>0</v>
      </c>
      <c r="S31" s="25">
        <f t="shared" si="67"/>
        <v>0</v>
      </c>
      <c r="T31" s="25">
        <f t="shared" si="67"/>
        <v>0</v>
      </c>
      <c r="U31" s="25">
        <f t="shared" si="67"/>
        <v>0</v>
      </c>
      <c r="V31" s="25">
        <f t="shared" si="67"/>
        <v>0</v>
      </c>
      <c r="W31" s="25">
        <f t="shared" si="67"/>
        <v>0</v>
      </c>
      <c r="X31" s="25">
        <f t="shared" si="67"/>
        <v>0</v>
      </c>
      <c r="Y31" s="25">
        <f t="shared" si="67"/>
        <v>0</v>
      </c>
      <c r="Z31" s="25">
        <f t="shared" si="67"/>
        <v>0</v>
      </c>
    </row>
    <row r="32" spans="1:26" s="4" customFormat="1" ht="19.5" customHeight="1">
      <c r="A32" s="26" t="s">
        <v>9</v>
      </c>
      <c r="B32" s="27" t="s">
        <v>69</v>
      </c>
      <c r="C32" s="36">
        <f t="shared" ref="C32:C33" si="68">D32+E32</f>
        <v>0</v>
      </c>
      <c r="D32" s="36">
        <f t="shared" ref="D32:D33" si="69">G32+N32+U32</f>
        <v>0</v>
      </c>
      <c r="E32" s="36">
        <f t="shared" ref="E32:E33" si="70">J32+Q32+X32</f>
        <v>0</v>
      </c>
      <c r="F32" s="36">
        <f t="shared" ref="F32:F33" si="71">G32+J32</f>
        <v>0</v>
      </c>
      <c r="G32" s="36">
        <f t="shared" ref="G32:G33" si="72">SUM(H32:I32)</f>
        <v>0</v>
      </c>
      <c r="H32" s="28"/>
      <c r="I32" s="28"/>
      <c r="J32" s="36">
        <f t="shared" ref="J32:J33" si="73">SUM(K32:L32)</f>
        <v>0</v>
      </c>
      <c r="K32" s="28"/>
      <c r="L32" s="28"/>
      <c r="M32" s="36">
        <f t="shared" ref="M32:M33" si="74">N32+Q32</f>
        <v>0</v>
      </c>
      <c r="N32" s="36">
        <f t="shared" ref="N32:N33" si="75">SUM(O32:P32)</f>
        <v>0</v>
      </c>
      <c r="O32" s="28"/>
      <c r="P32" s="28"/>
      <c r="Q32" s="36">
        <f t="shared" ref="Q32:Q33" si="76">SUM(R32:S32)</f>
        <v>0</v>
      </c>
      <c r="R32" s="28"/>
      <c r="S32" s="28"/>
      <c r="T32" s="36">
        <f t="shared" ref="T32:T33" si="77">U32+X32</f>
        <v>0</v>
      </c>
      <c r="U32" s="36">
        <f t="shared" ref="U32:U33" si="78">SUM(V32:W32)</f>
        <v>0</v>
      </c>
      <c r="V32" s="28"/>
      <c r="W32" s="28"/>
      <c r="X32" s="36">
        <f t="shared" ref="X32:X33" si="79">SUM(Y32:Z32)</f>
        <v>0</v>
      </c>
      <c r="Y32" s="28"/>
      <c r="Z32" s="28"/>
    </row>
    <row r="33" spans="1:26" s="4" customFormat="1" ht="19.5" customHeight="1">
      <c r="A33" s="26" t="s">
        <v>10</v>
      </c>
      <c r="B33" s="27" t="s">
        <v>70</v>
      </c>
      <c r="C33" s="36">
        <f t="shared" si="68"/>
        <v>0</v>
      </c>
      <c r="D33" s="36">
        <f t="shared" si="69"/>
        <v>0</v>
      </c>
      <c r="E33" s="36">
        <f t="shared" si="70"/>
        <v>0</v>
      </c>
      <c r="F33" s="36">
        <f t="shared" si="71"/>
        <v>0</v>
      </c>
      <c r="G33" s="36">
        <f t="shared" si="72"/>
        <v>0</v>
      </c>
      <c r="H33" s="28"/>
      <c r="I33" s="28"/>
      <c r="J33" s="36">
        <f t="shared" si="73"/>
        <v>0</v>
      </c>
      <c r="K33" s="28"/>
      <c r="L33" s="28"/>
      <c r="M33" s="36">
        <f t="shared" si="74"/>
        <v>0</v>
      </c>
      <c r="N33" s="36">
        <f t="shared" si="75"/>
        <v>0</v>
      </c>
      <c r="O33" s="28"/>
      <c r="P33" s="28"/>
      <c r="Q33" s="36">
        <f t="shared" si="76"/>
        <v>0</v>
      </c>
      <c r="R33" s="28"/>
      <c r="S33" s="28"/>
      <c r="T33" s="36">
        <f t="shared" si="77"/>
        <v>0</v>
      </c>
      <c r="U33" s="36">
        <f t="shared" si="78"/>
        <v>0</v>
      </c>
      <c r="V33" s="28"/>
      <c r="W33" s="28"/>
      <c r="X33" s="36">
        <f t="shared" si="79"/>
        <v>0</v>
      </c>
      <c r="Y33" s="28"/>
      <c r="Z33" s="28"/>
    </row>
    <row r="34" spans="1:26" s="4" customFormat="1">
      <c r="A34" s="23">
        <v>6</v>
      </c>
      <c r="B34" s="24" t="s">
        <v>24</v>
      </c>
      <c r="C34" s="25">
        <f>SUM(C35:C36)</f>
        <v>20</v>
      </c>
      <c r="D34" s="25">
        <f t="shared" ref="D34:Z34" si="80">SUM(D35:D36)</f>
        <v>0</v>
      </c>
      <c r="E34" s="25">
        <f t="shared" si="80"/>
        <v>20</v>
      </c>
      <c r="F34" s="25">
        <f t="shared" si="80"/>
        <v>0</v>
      </c>
      <c r="G34" s="25">
        <f t="shared" si="80"/>
        <v>0</v>
      </c>
      <c r="H34" s="25">
        <f t="shared" si="80"/>
        <v>0</v>
      </c>
      <c r="I34" s="25">
        <f t="shared" si="80"/>
        <v>0</v>
      </c>
      <c r="J34" s="25">
        <f t="shared" si="80"/>
        <v>0</v>
      </c>
      <c r="K34" s="25">
        <f t="shared" si="80"/>
        <v>0</v>
      </c>
      <c r="L34" s="25">
        <f t="shared" si="80"/>
        <v>0</v>
      </c>
      <c r="M34" s="25">
        <f t="shared" si="80"/>
        <v>20</v>
      </c>
      <c r="N34" s="25">
        <f t="shared" si="80"/>
        <v>0</v>
      </c>
      <c r="O34" s="25">
        <f t="shared" si="80"/>
        <v>0</v>
      </c>
      <c r="P34" s="25">
        <f t="shared" si="80"/>
        <v>0</v>
      </c>
      <c r="Q34" s="25">
        <f t="shared" si="80"/>
        <v>20</v>
      </c>
      <c r="R34" s="25">
        <f t="shared" si="80"/>
        <v>20</v>
      </c>
      <c r="S34" s="25">
        <f t="shared" si="80"/>
        <v>0</v>
      </c>
      <c r="T34" s="25">
        <f t="shared" si="80"/>
        <v>0</v>
      </c>
      <c r="U34" s="25">
        <f t="shared" si="80"/>
        <v>0</v>
      </c>
      <c r="V34" s="25">
        <f t="shared" si="80"/>
        <v>0</v>
      </c>
      <c r="W34" s="25">
        <f t="shared" si="80"/>
        <v>0</v>
      </c>
      <c r="X34" s="25">
        <f t="shared" si="80"/>
        <v>0</v>
      </c>
      <c r="Y34" s="25">
        <f t="shared" si="80"/>
        <v>0</v>
      </c>
      <c r="Z34" s="25">
        <f t="shared" si="80"/>
        <v>0</v>
      </c>
    </row>
    <row r="35" spans="1:26" s="4" customFormat="1" ht="19.5" customHeight="1">
      <c r="A35" s="26" t="s">
        <v>9</v>
      </c>
      <c r="B35" s="27" t="s">
        <v>69</v>
      </c>
      <c r="C35" s="36">
        <f t="shared" si="40"/>
        <v>0</v>
      </c>
      <c r="D35" s="36">
        <f t="shared" si="41"/>
        <v>0</v>
      </c>
      <c r="E35" s="36">
        <f t="shared" si="42"/>
        <v>0</v>
      </c>
      <c r="F35" s="36">
        <f t="shared" si="43"/>
        <v>0</v>
      </c>
      <c r="G35" s="36">
        <f t="shared" si="44"/>
        <v>0</v>
      </c>
      <c r="H35" s="28"/>
      <c r="I35" s="28"/>
      <c r="J35" s="36">
        <f t="shared" si="45"/>
        <v>0</v>
      </c>
      <c r="K35" s="28"/>
      <c r="L35" s="28"/>
      <c r="M35" s="36">
        <f t="shared" si="46"/>
        <v>0</v>
      </c>
      <c r="N35" s="36">
        <f t="shared" si="47"/>
        <v>0</v>
      </c>
      <c r="O35" s="28"/>
      <c r="P35" s="28"/>
      <c r="Q35" s="36">
        <f t="shared" si="48"/>
        <v>0</v>
      </c>
      <c r="R35" s="28"/>
      <c r="S35" s="28"/>
      <c r="T35" s="36">
        <f t="shared" si="49"/>
        <v>0</v>
      </c>
      <c r="U35" s="36">
        <f t="shared" si="50"/>
        <v>0</v>
      </c>
      <c r="V35" s="28"/>
      <c r="W35" s="28"/>
      <c r="X35" s="36">
        <f t="shared" si="51"/>
        <v>0</v>
      </c>
      <c r="Y35" s="28"/>
      <c r="Z35" s="28"/>
    </row>
    <row r="36" spans="1:26" s="4" customFormat="1" ht="19.5" customHeight="1">
      <c r="A36" s="26" t="s">
        <v>10</v>
      </c>
      <c r="B36" s="27" t="s">
        <v>70</v>
      </c>
      <c r="C36" s="36">
        <f t="shared" si="40"/>
        <v>20</v>
      </c>
      <c r="D36" s="36">
        <f t="shared" si="41"/>
        <v>0</v>
      </c>
      <c r="E36" s="36">
        <f t="shared" si="42"/>
        <v>20</v>
      </c>
      <c r="F36" s="36">
        <f t="shared" si="43"/>
        <v>0</v>
      </c>
      <c r="G36" s="36">
        <f t="shared" si="44"/>
        <v>0</v>
      </c>
      <c r="H36" s="28"/>
      <c r="I36" s="28"/>
      <c r="J36" s="36">
        <f t="shared" si="45"/>
        <v>0</v>
      </c>
      <c r="K36" s="28"/>
      <c r="L36" s="28"/>
      <c r="M36" s="36">
        <f t="shared" si="46"/>
        <v>20</v>
      </c>
      <c r="N36" s="36">
        <f t="shared" si="47"/>
        <v>0</v>
      </c>
      <c r="O36" s="28"/>
      <c r="P36" s="28"/>
      <c r="Q36" s="36">
        <f t="shared" si="48"/>
        <v>20</v>
      </c>
      <c r="R36" s="28">
        <v>20</v>
      </c>
      <c r="S36" s="28"/>
      <c r="T36" s="36">
        <f t="shared" si="49"/>
        <v>0</v>
      </c>
      <c r="U36" s="36">
        <f t="shared" si="50"/>
        <v>0</v>
      </c>
      <c r="V36" s="28"/>
      <c r="W36" s="28"/>
      <c r="X36" s="36">
        <f t="shared" si="51"/>
        <v>0</v>
      </c>
      <c r="Y36" s="28"/>
      <c r="Z36" s="28"/>
    </row>
    <row r="37" spans="1:26" s="4" customFormat="1" ht="27.6">
      <c r="A37" s="23">
        <v>7</v>
      </c>
      <c r="B37" s="24" t="s">
        <v>53</v>
      </c>
      <c r="C37" s="25">
        <f>SUM(C38:C39)</f>
        <v>10</v>
      </c>
      <c r="D37" s="25">
        <f t="shared" ref="D37:Z37" si="81">SUM(D38:D39)</f>
        <v>0</v>
      </c>
      <c r="E37" s="25">
        <f t="shared" si="81"/>
        <v>10</v>
      </c>
      <c r="F37" s="25">
        <f t="shared" si="81"/>
        <v>0</v>
      </c>
      <c r="G37" s="25">
        <f t="shared" si="81"/>
        <v>0</v>
      </c>
      <c r="H37" s="25">
        <f t="shared" si="81"/>
        <v>0</v>
      </c>
      <c r="I37" s="25">
        <f t="shared" si="81"/>
        <v>0</v>
      </c>
      <c r="J37" s="25">
        <f t="shared" si="81"/>
        <v>0</v>
      </c>
      <c r="K37" s="25">
        <f t="shared" si="81"/>
        <v>0</v>
      </c>
      <c r="L37" s="25">
        <f t="shared" si="81"/>
        <v>0</v>
      </c>
      <c r="M37" s="25">
        <f t="shared" si="81"/>
        <v>10</v>
      </c>
      <c r="N37" s="25">
        <f t="shared" si="81"/>
        <v>0</v>
      </c>
      <c r="O37" s="25">
        <f t="shared" si="81"/>
        <v>0</v>
      </c>
      <c r="P37" s="25">
        <f t="shared" si="81"/>
        <v>0</v>
      </c>
      <c r="Q37" s="25">
        <f t="shared" si="81"/>
        <v>10</v>
      </c>
      <c r="R37" s="25">
        <f t="shared" si="81"/>
        <v>10</v>
      </c>
      <c r="S37" s="25">
        <f t="shared" si="81"/>
        <v>0</v>
      </c>
      <c r="T37" s="25">
        <f t="shared" si="81"/>
        <v>0</v>
      </c>
      <c r="U37" s="25">
        <f t="shared" si="81"/>
        <v>0</v>
      </c>
      <c r="V37" s="25">
        <f t="shared" si="81"/>
        <v>0</v>
      </c>
      <c r="W37" s="25">
        <f t="shared" si="81"/>
        <v>0</v>
      </c>
      <c r="X37" s="25">
        <f t="shared" si="81"/>
        <v>0</v>
      </c>
      <c r="Y37" s="25">
        <f t="shared" si="81"/>
        <v>0</v>
      </c>
      <c r="Z37" s="25">
        <f t="shared" si="81"/>
        <v>0</v>
      </c>
    </row>
    <row r="38" spans="1:26" s="4" customFormat="1" ht="19.5" customHeight="1">
      <c r="A38" s="26" t="s">
        <v>9</v>
      </c>
      <c r="B38" s="27" t="s">
        <v>69</v>
      </c>
      <c r="C38" s="36">
        <f t="shared" ref="C38:C39" si="82">D38+E38</f>
        <v>0</v>
      </c>
      <c r="D38" s="36">
        <f t="shared" ref="D38:D39" si="83">G38+N38+U38</f>
        <v>0</v>
      </c>
      <c r="E38" s="36">
        <f t="shared" ref="E38:E39" si="84">J38+Q38+X38</f>
        <v>0</v>
      </c>
      <c r="F38" s="36">
        <f t="shared" ref="F38:F39" si="85">G38+J38</f>
        <v>0</v>
      </c>
      <c r="G38" s="36">
        <f t="shared" ref="G38:G39" si="86">SUM(H38:I38)</f>
        <v>0</v>
      </c>
      <c r="H38" s="28"/>
      <c r="I38" s="28"/>
      <c r="J38" s="36">
        <f t="shared" ref="J38:J39" si="87">SUM(K38:L38)</f>
        <v>0</v>
      </c>
      <c r="K38" s="28"/>
      <c r="L38" s="28"/>
      <c r="M38" s="36">
        <f t="shared" ref="M38:M39" si="88">N38+Q38</f>
        <v>0</v>
      </c>
      <c r="N38" s="36">
        <f t="shared" ref="N38:N39" si="89">SUM(O38:P38)</f>
        <v>0</v>
      </c>
      <c r="O38" s="28"/>
      <c r="P38" s="28"/>
      <c r="Q38" s="36">
        <f t="shared" ref="Q38:Q39" si="90">SUM(R38:S38)</f>
        <v>0</v>
      </c>
      <c r="R38" s="28"/>
      <c r="S38" s="28"/>
      <c r="T38" s="36">
        <f t="shared" ref="T38:T39" si="91">U38+X38</f>
        <v>0</v>
      </c>
      <c r="U38" s="36">
        <f t="shared" ref="U38:U39" si="92">SUM(V38:W38)</f>
        <v>0</v>
      </c>
      <c r="V38" s="28"/>
      <c r="W38" s="28"/>
      <c r="X38" s="36">
        <f t="shared" ref="X38:X39" si="93">SUM(Y38:Z38)</f>
        <v>0</v>
      </c>
      <c r="Y38" s="28"/>
      <c r="Z38" s="28"/>
    </row>
    <row r="39" spans="1:26" s="4" customFormat="1" ht="19.5" customHeight="1">
      <c r="A39" s="26" t="s">
        <v>10</v>
      </c>
      <c r="B39" s="27" t="s">
        <v>70</v>
      </c>
      <c r="C39" s="36">
        <f t="shared" si="82"/>
        <v>10</v>
      </c>
      <c r="D39" s="36">
        <f t="shared" si="83"/>
        <v>0</v>
      </c>
      <c r="E39" s="36">
        <f t="shared" si="84"/>
        <v>10</v>
      </c>
      <c r="F39" s="36">
        <f t="shared" si="85"/>
        <v>0</v>
      </c>
      <c r="G39" s="36">
        <f t="shared" si="86"/>
        <v>0</v>
      </c>
      <c r="H39" s="28"/>
      <c r="I39" s="28"/>
      <c r="J39" s="36">
        <f t="shared" si="87"/>
        <v>0</v>
      </c>
      <c r="K39" s="28"/>
      <c r="L39" s="28"/>
      <c r="M39" s="36">
        <f t="shared" si="88"/>
        <v>10</v>
      </c>
      <c r="N39" s="36">
        <f t="shared" si="89"/>
        <v>0</v>
      </c>
      <c r="O39" s="28"/>
      <c r="P39" s="28"/>
      <c r="Q39" s="36">
        <f t="shared" si="90"/>
        <v>10</v>
      </c>
      <c r="R39" s="28">
        <v>10</v>
      </c>
      <c r="S39" s="28"/>
      <c r="T39" s="36">
        <f t="shared" si="91"/>
        <v>0</v>
      </c>
      <c r="U39" s="36">
        <f t="shared" si="92"/>
        <v>0</v>
      </c>
      <c r="V39" s="28"/>
      <c r="W39" s="28"/>
      <c r="X39" s="36">
        <f t="shared" si="93"/>
        <v>0</v>
      </c>
      <c r="Y39" s="28"/>
      <c r="Z39" s="28"/>
    </row>
    <row r="40" spans="1:26" s="4" customFormat="1" ht="21" customHeight="1">
      <c r="A40" s="23">
        <v>8</v>
      </c>
      <c r="B40" s="24" t="s">
        <v>54</v>
      </c>
      <c r="C40" s="25">
        <f>SUM(C41:C42)</f>
        <v>0</v>
      </c>
      <c r="D40" s="25">
        <f t="shared" ref="D40:Z40" si="94">SUM(D41:D42)</f>
        <v>0</v>
      </c>
      <c r="E40" s="25">
        <f t="shared" si="94"/>
        <v>0</v>
      </c>
      <c r="F40" s="25">
        <f t="shared" si="94"/>
        <v>0</v>
      </c>
      <c r="G40" s="25">
        <f t="shared" si="94"/>
        <v>0</v>
      </c>
      <c r="H40" s="25">
        <f t="shared" si="94"/>
        <v>0</v>
      </c>
      <c r="I40" s="25">
        <f t="shared" si="94"/>
        <v>0</v>
      </c>
      <c r="J40" s="25">
        <f t="shared" si="94"/>
        <v>0</v>
      </c>
      <c r="K40" s="25">
        <f t="shared" si="94"/>
        <v>0</v>
      </c>
      <c r="L40" s="25">
        <f t="shared" si="94"/>
        <v>0</v>
      </c>
      <c r="M40" s="25">
        <f t="shared" si="94"/>
        <v>0</v>
      </c>
      <c r="N40" s="25">
        <f t="shared" si="94"/>
        <v>0</v>
      </c>
      <c r="O40" s="25">
        <f t="shared" si="94"/>
        <v>0</v>
      </c>
      <c r="P40" s="25">
        <f t="shared" si="94"/>
        <v>0</v>
      </c>
      <c r="Q40" s="25">
        <f t="shared" si="94"/>
        <v>0</v>
      </c>
      <c r="R40" s="25">
        <f t="shared" si="94"/>
        <v>0</v>
      </c>
      <c r="S40" s="25">
        <f t="shared" si="94"/>
        <v>0</v>
      </c>
      <c r="T40" s="25">
        <f t="shared" si="94"/>
        <v>0</v>
      </c>
      <c r="U40" s="25">
        <f t="shared" si="94"/>
        <v>0</v>
      </c>
      <c r="V40" s="25">
        <f t="shared" si="94"/>
        <v>0</v>
      </c>
      <c r="W40" s="25">
        <f t="shared" si="94"/>
        <v>0</v>
      </c>
      <c r="X40" s="25">
        <f t="shared" si="94"/>
        <v>0</v>
      </c>
      <c r="Y40" s="25">
        <f t="shared" si="94"/>
        <v>0</v>
      </c>
      <c r="Z40" s="25">
        <f t="shared" si="94"/>
        <v>0</v>
      </c>
    </row>
    <row r="41" spans="1:26" s="4" customFormat="1" ht="19.5" customHeight="1">
      <c r="A41" s="26" t="s">
        <v>9</v>
      </c>
      <c r="B41" s="27" t="s">
        <v>69</v>
      </c>
      <c r="C41" s="36">
        <f t="shared" ref="C41:C42" si="95">D41+E41</f>
        <v>0</v>
      </c>
      <c r="D41" s="36">
        <f t="shared" ref="D41:D42" si="96">G41+N41+U41</f>
        <v>0</v>
      </c>
      <c r="E41" s="36">
        <f t="shared" ref="E41:E42" si="97">J41+Q41+X41</f>
        <v>0</v>
      </c>
      <c r="F41" s="36">
        <f t="shared" ref="F41:F42" si="98">G41+J41</f>
        <v>0</v>
      </c>
      <c r="G41" s="36">
        <f t="shared" ref="G41:G42" si="99">SUM(H41:I41)</f>
        <v>0</v>
      </c>
      <c r="H41" s="28"/>
      <c r="I41" s="28"/>
      <c r="J41" s="36">
        <f t="shared" ref="J41:J42" si="100">SUM(K41:L41)</f>
        <v>0</v>
      </c>
      <c r="K41" s="28"/>
      <c r="L41" s="28"/>
      <c r="M41" s="36">
        <f t="shared" ref="M41:M42" si="101">N41+Q41</f>
        <v>0</v>
      </c>
      <c r="N41" s="36">
        <f t="shared" ref="N41:N42" si="102">SUM(O41:P41)</f>
        <v>0</v>
      </c>
      <c r="O41" s="28"/>
      <c r="P41" s="28"/>
      <c r="Q41" s="36">
        <f t="shared" ref="Q41:Q42" si="103">SUM(R41:S41)</f>
        <v>0</v>
      </c>
      <c r="R41" s="28"/>
      <c r="S41" s="28"/>
      <c r="T41" s="36">
        <f t="shared" ref="T41:T42" si="104">U41+X41</f>
        <v>0</v>
      </c>
      <c r="U41" s="36">
        <f t="shared" ref="U41:U42" si="105">SUM(V41:W41)</f>
        <v>0</v>
      </c>
      <c r="V41" s="28"/>
      <c r="W41" s="28"/>
      <c r="X41" s="36">
        <f t="shared" ref="X41:X42" si="106">SUM(Y41:Z41)</f>
        <v>0</v>
      </c>
      <c r="Y41" s="28"/>
      <c r="Z41" s="28"/>
    </row>
    <row r="42" spans="1:26" s="4" customFormat="1" ht="19.5" customHeight="1">
      <c r="A42" s="26" t="s">
        <v>10</v>
      </c>
      <c r="B42" s="27" t="s">
        <v>70</v>
      </c>
      <c r="C42" s="36">
        <f t="shared" si="95"/>
        <v>0</v>
      </c>
      <c r="D42" s="36">
        <f t="shared" si="96"/>
        <v>0</v>
      </c>
      <c r="E42" s="36">
        <f t="shared" si="97"/>
        <v>0</v>
      </c>
      <c r="F42" s="36">
        <f t="shared" si="98"/>
        <v>0</v>
      </c>
      <c r="G42" s="36">
        <f t="shared" si="99"/>
        <v>0</v>
      </c>
      <c r="H42" s="28"/>
      <c r="I42" s="28"/>
      <c r="J42" s="36">
        <f t="shared" si="100"/>
        <v>0</v>
      </c>
      <c r="K42" s="28"/>
      <c r="L42" s="28"/>
      <c r="M42" s="36">
        <f t="shared" si="101"/>
        <v>0</v>
      </c>
      <c r="N42" s="36">
        <f t="shared" si="102"/>
        <v>0</v>
      </c>
      <c r="O42" s="28"/>
      <c r="P42" s="28"/>
      <c r="Q42" s="36">
        <f t="shared" si="103"/>
        <v>0</v>
      </c>
      <c r="R42" s="28"/>
      <c r="S42" s="28"/>
      <c r="T42" s="36">
        <f t="shared" si="104"/>
        <v>0</v>
      </c>
      <c r="U42" s="36">
        <f t="shared" si="105"/>
        <v>0</v>
      </c>
      <c r="V42" s="28"/>
      <c r="W42" s="28"/>
      <c r="X42" s="36">
        <f t="shared" si="106"/>
        <v>0</v>
      </c>
      <c r="Y42" s="28"/>
      <c r="Z42" s="28"/>
    </row>
    <row r="43" spans="1:26" s="4" customFormat="1" ht="18.75" customHeight="1">
      <c r="A43" s="23">
        <v>9</v>
      </c>
      <c r="B43" s="24" t="s">
        <v>15</v>
      </c>
      <c r="C43" s="25">
        <f>SUM(C44:C45)</f>
        <v>5</v>
      </c>
      <c r="D43" s="25">
        <f t="shared" ref="D43:Z43" si="107">SUM(D44:D45)</f>
        <v>0</v>
      </c>
      <c r="E43" s="25">
        <f t="shared" si="107"/>
        <v>5</v>
      </c>
      <c r="F43" s="25">
        <f t="shared" si="107"/>
        <v>0</v>
      </c>
      <c r="G43" s="25">
        <f t="shared" si="107"/>
        <v>0</v>
      </c>
      <c r="H43" s="25">
        <f t="shared" si="107"/>
        <v>0</v>
      </c>
      <c r="I43" s="25">
        <f t="shared" si="107"/>
        <v>0</v>
      </c>
      <c r="J43" s="25">
        <f t="shared" si="107"/>
        <v>0</v>
      </c>
      <c r="K43" s="25">
        <f t="shared" si="107"/>
        <v>0</v>
      </c>
      <c r="L43" s="25">
        <f t="shared" si="107"/>
        <v>0</v>
      </c>
      <c r="M43" s="25">
        <f t="shared" si="107"/>
        <v>5</v>
      </c>
      <c r="N43" s="25">
        <f t="shared" si="107"/>
        <v>0</v>
      </c>
      <c r="O43" s="25">
        <f t="shared" si="107"/>
        <v>0</v>
      </c>
      <c r="P43" s="25">
        <f t="shared" si="107"/>
        <v>0</v>
      </c>
      <c r="Q43" s="25">
        <f t="shared" si="107"/>
        <v>5</v>
      </c>
      <c r="R43" s="25">
        <f t="shared" si="107"/>
        <v>5</v>
      </c>
      <c r="S43" s="25">
        <f t="shared" si="107"/>
        <v>0</v>
      </c>
      <c r="T43" s="25">
        <f t="shared" si="107"/>
        <v>0</v>
      </c>
      <c r="U43" s="25">
        <f t="shared" si="107"/>
        <v>0</v>
      </c>
      <c r="V43" s="25">
        <f t="shared" si="107"/>
        <v>0</v>
      </c>
      <c r="W43" s="25">
        <f t="shared" si="107"/>
        <v>0</v>
      </c>
      <c r="X43" s="25">
        <f t="shared" si="107"/>
        <v>0</v>
      </c>
      <c r="Y43" s="25">
        <f t="shared" si="107"/>
        <v>0</v>
      </c>
      <c r="Z43" s="25">
        <f t="shared" si="107"/>
        <v>0</v>
      </c>
    </row>
    <row r="44" spans="1:26" s="4" customFormat="1" ht="19.5" customHeight="1">
      <c r="A44" s="26" t="s">
        <v>9</v>
      </c>
      <c r="B44" s="27" t="s">
        <v>69</v>
      </c>
      <c r="C44" s="36">
        <f t="shared" si="40"/>
        <v>0</v>
      </c>
      <c r="D44" s="36">
        <f t="shared" si="41"/>
        <v>0</v>
      </c>
      <c r="E44" s="36">
        <f t="shared" si="42"/>
        <v>0</v>
      </c>
      <c r="F44" s="36">
        <f t="shared" si="43"/>
        <v>0</v>
      </c>
      <c r="G44" s="36">
        <f t="shared" si="44"/>
        <v>0</v>
      </c>
      <c r="H44" s="28"/>
      <c r="I44" s="28"/>
      <c r="J44" s="36">
        <f t="shared" si="45"/>
        <v>0</v>
      </c>
      <c r="K44" s="28"/>
      <c r="L44" s="28"/>
      <c r="M44" s="36">
        <f t="shared" si="46"/>
        <v>0</v>
      </c>
      <c r="N44" s="36">
        <f t="shared" si="47"/>
        <v>0</v>
      </c>
      <c r="O44" s="28"/>
      <c r="P44" s="28"/>
      <c r="Q44" s="36">
        <f t="shared" si="48"/>
        <v>0</v>
      </c>
      <c r="R44" s="28"/>
      <c r="S44" s="28"/>
      <c r="T44" s="36">
        <f t="shared" si="49"/>
        <v>0</v>
      </c>
      <c r="U44" s="36">
        <f t="shared" si="50"/>
        <v>0</v>
      </c>
      <c r="V44" s="28"/>
      <c r="W44" s="28"/>
      <c r="X44" s="36">
        <f t="shared" si="51"/>
        <v>0</v>
      </c>
      <c r="Y44" s="28"/>
      <c r="Z44" s="28"/>
    </row>
    <row r="45" spans="1:26" s="4" customFormat="1" ht="19.5" customHeight="1">
      <c r="A45" s="26" t="s">
        <v>10</v>
      </c>
      <c r="B45" s="27" t="s">
        <v>70</v>
      </c>
      <c r="C45" s="36">
        <f t="shared" si="40"/>
        <v>5</v>
      </c>
      <c r="D45" s="36">
        <f t="shared" si="41"/>
        <v>0</v>
      </c>
      <c r="E45" s="36">
        <f t="shared" si="42"/>
        <v>5</v>
      </c>
      <c r="F45" s="36">
        <f t="shared" si="43"/>
        <v>0</v>
      </c>
      <c r="G45" s="36">
        <f t="shared" si="44"/>
        <v>0</v>
      </c>
      <c r="H45" s="28"/>
      <c r="I45" s="28"/>
      <c r="J45" s="36">
        <f t="shared" si="45"/>
        <v>0</v>
      </c>
      <c r="K45" s="28"/>
      <c r="L45" s="28"/>
      <c r="M45" s="36">
        <f t="shared" si="46"/>
        <v>5</v>
      </c>
      <c r="N45" s="36">
        <f t="shared" si="47"/>
        <v>0</v>
      </c>
      <c r="O45" s="28"/>
      <c r="P45" s="28"/>
      <c r="Q45" s="36">
        <f t="shared" si="48"/>
        <v>5</v>
      </c>
      <c r="R45" s="28">
        <v>5</v>
      </c>
      <c r="S45" s="28"/>
      <c r="T45" s="36">
        <f t="shared" si="49"/>
        <v>0</v>
      </c>
      <c r="U45" s="36">
        <f t="shared" si="50"/>
        <v>0</v>
      </c>
      <c r="V45" s="28"/>
      <c r="W45" s="28"/>
      <c r="X45" s="36">
        <f t="shared" si="51"/>
        <v>0</v>
      </c>
      <c r="Y45" s="28"/>
      <c r="Z45" s="28"/>
    </row>
    <row r="46" spans="1:26" s="4" customFormat="1">
      <c r="A46" s="23">
        <v>10</v>
      </c>
      <c r="B46" s="24" t="s">
        <v>55</v>
      </c>
      <c r="C46" s="25">
        <f>SUM(C47:C48)</f>
        <v>599</v>
      </c>
      <c r="D46" s="25">
        <f t="shared" ref="D46:Z46" si="108">SUM(D47:D48)</f>
        <v>0</v>
      </c>
      <c r="E46" s="25">
        <f t="shared" si="108"/>
        <v>599</v>
      </c>
      <c r="F46" s="25">
        <f t="shared" si="108"/>
        <v>0</v>
      </c>
      <c r="G46" s="25">
        <f t="shared" si="108"/>
        <v>0</v>
      </c>
      <c r="H46" s="25">
        <f t="shared" si="108"/>
        <v>0</v>
      </c>
      <c r="I46" s="25">
        <f t="shared" si="108"/>
        <v>0</v>
      </c>
      <c r="J46" s="25">
        <f t="shared" si="108"/>
        <v>0</v>
      </c>
      <c r="K46" s="25">
        <f t="shared" si="108"/>
        <v>0</v>
      </c>
      <c r="L46" s="25">
        <f t="shared" si="108"/>
        <v>0</v>
      </c>
      <c r="M46" s="25">
        <f t="shared" si="108"/>
        <v>599</v>
      </c>
      <c r="N46" s="25">
        <f t="shared" si="108"/>
        <v>0</v>
      </c>
      <c r="O46" s="25">
        <f t="shared" si="108"/>
        <v>0</v>
      </c>
      <c r="P46" s="25">
        <f t="shared" si="108"/>
        <v>0</v>
      </c>
      <c r="Q46" s="25">
        <f t="shared" si="108"/>
        <v>599</v>
      </c>
      <c r="R46" s="25">
        <f t="shared" si="108"/>
        <v>599</v>
      </c>
      <c r="S46" s="25">
        <f t="shared" si="108"/>
        <v>0</v>
      </c>
      <c r="T46" s="25">
        <f t="shared" si="108"/>
        <v>0</v>
      </c>
      <c r="U46" s="25">
        <f t="shared" si="108"/>
        <v>0</v>
      </c>
      <c r="V46" s="25">
        <f t="shared" si="108"/>
        <v>0</v>
      </c>
      <c r="W46" s="25">
        <f t="shared" si="108"/>
        <v>0</v>
      </c>
      <c r="X46" s="25">
        <f t="shared" si="108"/>
        <v>0</v>
      </c>
      <c r="Y46" s="25">
        <f t="shared" si="108"/>
        <v>0</v>
      </c>
      <c r="Z46" s="25">
        <f t="shared" si="108"/>
        <v>0</v>
      </c>
    </row>
    <row r="47" spans="1:26" s="4" customFormat="1" ht="19.5" customHeight="1">
      <c r="A47" s="26" t="s">
        <v>9</v>
      </c>
      <c r="B47" s="27" t="s">
        <v>69</v>
      </c>
      <c r="C47" s="36">
        <f t="shared" ref="C47:C48" si="109">D47+E47</f>
        <v>0</v>
      </c>
      <c r="D47" s="36">
        <f t="shared" ref="D47:D48" si="110">G47+N47+U47</f>
        <v>0</v>
      </c>
      <c r="E47" s="36">
        <f t="shared" ref="E47:E48" si="111">J47+Q47+X47</f>
        <v>0</v>
      </c>
      <c r="F47" s="36">
        <f t="shared" ref="F47:F48" si="112">G47+J47</f>
        <v>0</v>
      </c>
      <c r="G47" s="36">
        <f t="shared" ref="G47:G48" si="113">SUM(H47:I47)</f>
        <v>0</v>
      </c>
      <c r="H47" s="28"/>
      <c r="I47" s="28"/>
      <c r="J47" s="36">
        <f t="shared" ref="J47:J48" si="114">SUM(K47:L47)</f>
        <v>0</v>
      </c>
      <c r="K47" s="28"/>
      <c r="L47" s="28"/>
      <c r="M47" s="36">
        <f t="shared" ref="M47:M48" si="115">N47+Q47</f>
        <v>0</v>
      </c>
      <c r="N47" s="36">
        <f t="shared" ref="N47:N48" si="116">SUM(O47:P47)</f>
        <v>0</v>
      </c>
      <c r="O47" s="28"/>
      <c r="P47" s="28"/>
      <c r="Q47" s="36">
        <f t="shared" ref="Q47:Q48" si="117">SUM(R47:S47)</f>
        <v>0</v>
      </c>
      <c r="R47" s="28"/>
      <c r="S47" s="28"/>
      <c r="T47" s="36">
        <f t="shared" ref="T47:T48" si="118">U47+X47</f>
        <v>0</v>
      </c>
      <c r="U47" s="36">
        <f t="shared" ref="U47:U48" si="119">SUM(V47:W47)</f>
        <v>0</v>
      </c>
      <c r="V47" s="28"/>
      <c r="W47" s="28"/>
      <c r="X47" s="36">
        <f t="shared" ref="X47:X48" si="120">SUM(Y47:Z47)</f>
        <v>0</v>
      </c>
      <c r="Y47" s="28"/>
      <c r="Z47" s="28"/>
    </row>
    <row r="48" spans="1:26" s="4" customFormat="1" ht="19.5" customHeight="1">
      <c r="A48" s="26" t="s">
        <v>10</v>
      </c>
      <c r="B48" s="27" t="s">
        <v>70</v>
      </c>
      <c r="C48" s="36">
        <f t="shared" si="109"/>
        <v>599</v>
      </c>
      <c r="D48" s="36">
        <f t="shared" si="110"/>
        <v>0</v>
      </c>
      <c r="E48" s="36">
        <f t="shared" si="111"/>
        <v>599</v>
      </c>
      <c r="F48" s="36">
        <f t="shared" si="112"/>
        <v>0</v>
      </c>
      <c r="G48" s="36">
        <f t="shared" si="113"/>
        <v>0</v>
      </c>
      <c r="H48" s="28"/>
      <c r="I48" s="28"/>
      <c r="J48" s="36">
        <f t="shared" si="114"/>
        <v>0</v>
      </c>
      <c r="K48" s="28"/>
      <c r="L48" s="28"/>
      <c r="M48" s="36">
        <f t="shared" si="115"/>
        <v>599</v>
      </c>
      <c r="N48" s="36">
        <f t="shared" si="116"/>
        <v>0</v>
      </c>
      <c r="O48" s="28"/>
      <c r="P48" s="28"/>
      <c r="Q48" s="36">
        <f t="shared" si="117"/>
        <v>599</v>
      </c>
      <c r="R48" s="28">
        <v>599</v>
      </c>
      <c r="S48" s="28"/>
      <c r="T48" s="36">
        <f t="shared" si="118"/>
        <v>0</v>
      </c>
      <c r="U48" s="36">
        <f t="shared" si="119"/>
        <v>0</v>
      </c>
      <c r="V48" s="28"/>
      <c r="W48" s="28"/>
      <c r="X48" s="36">
        <f t="shared" si="120"/>
        <v>0</v>
      </c>
      <c r="Y48" s="28"/>
      <c r="Z48" s="28"/>
    </row>
    <row r="49" spans="1:26" s="4" customFormat="1">
      <c r="A49" s="23">
        <v>11</v>
      </c>
      <c r="B49" s="24" t="s">
        <v>25</v>
      </c>
      <c r="C49" s="25">
        <f>SUM(C50:C51)</f>
        <v>4</v>
      </c>
      <c r="D49" s="25">
        <f t="shared" ref="D49:Z49" si="121">SUM(D50:D51)</f>
        <v>0</v>
      </c>
      <c r="E49" s="25">
        <f t="shared" si="121"/>
        <v>4</v>
      </c>
      <c r="F49" s="25">
        <f t="shared" si="121"/>
        <v>0</v>
      </c>
      <c r="G49" s="25">
        <f t="shared" si="121"/>
        <v>0</v>
      </c>
      <c r="H49" s="25">
        <f t="shared" si="121"/>
        <v>0</v>
      </c>
      <c r="I49" s="25">
        <f t="shared" si="121"/>
        <v>0</v>
      </c>
      <c r="J49" s="25">
        <f t="shared" si="121"/>
        <v>0</v>
      </c>
      <c r="K49" s="25">
        <f t="shared" si="121"/>
        <v>0</v>
      </c>
      <c r="L49" s="25">
        <f t="shared" si="121"/>
        <v>0</v>
      </c>
      <c r="M49" s="25">
        <f t="shared" si="121"/>
        <v>4</v>
      </c>
      <c r="N49" s="25">
        <f t="shared" si="121"/>
        <v>0</v>
      </c>
      <c r="O49" s="25">
        <f t="shared" si="121"/>
        <v>0</v>
      </c>
      <c r="P49" s="25">
        <f t="shared" si="121"/>
        <v>0</v>
      </c>
      <c r="Q49" s="25">
        <f t="shared" si="121"/>
        <v>4</v>
      </c>
      <c r="R49" s="25">
        <f t="shared" si="121"/>
        <v>4</v>
      </c>
      <c r="S49" s="25">
        <f t="shared" si="121"/>
        <v>0</v>
      </c>
      <c r="T49" s="25">
        <f t="shared" si="121"/>
        <v>0</v>
      </c>
      <c r="U49" s="25">
        <f t="shared" si="121"/>
        <v>0</v>
      </c>
      <c r="V49" s="25">
        <f t="shared" si="121"/>
        <v>0</v>
      </c>
      <c r="W49" s="25">
        <f t="shared" si="121"/>
        <v>0</v>
      </c>
      <c r="X49" s="25">
        <f t="shared" si="121"/>
        <v>0</v>
      </c>
      <c r="Y49" s="25">
        <f t="shared" si="121"/>
        <v>0</v>
      </c>
      <c r="Z49" s="25">
        <f t="shared" si="121"/>
        <v>0</v>
      </c>
    </row>
    <row r="50" spans="1:26" s="4" customFormat="1" ht="19.5" customHeight="1">
      <c r="A50" s="26" t="s">
        <v>9</v>
      </c>
      <c r="B50" s="27" t="s">
        <v>69</v>
      </c>
      <c r="C50" s="36">
        <f t="shared" si="40"/>
        <v>0</v>
      </c>
      <c r="D50" s="36">
        <f t="shared" si="41"/>
        <v>0</v>
      </c>
      <c r="E50" s="36">
        <f t="shared" si="42"/>
        <v>0</v>
      </c>
      <c r="F50" s="36">
        <f t="shared" si="43"/>
        <v>0</v>
      </c>
      <c r="G50" s="36">
        <f t="shared" si="44"/>
        <v>0</v>
      </c>
      <c r="H50" s="28"/>
      <c r="I50" s="28"/>
      <c r="J50" s="36">
        <f t="shared" si="45"/>
        <v>0</v>
      </c>
      <c r="K50" s="28"/>
      <c r="L50" s="28"/>
      <c r="M50" s="36">
        <f t="shared" si="46"/>
        <v>0</v>
      </c>
      <c r="N50" s="36">
        <f t="shared" si="47"/>
        <v>0</v>
      </c>
      <c r="O50" s="28"/>
      <c r="P50" s="28"/>
      <c r="Q50" s="36">
        <f t="shared" si="48"/>
        <v>0</v>
      </c>
      <c r="R50" s="28"/>
      <c r="S50" s="28"/>
      <c r="T50" s="36">
        <f t="shared" si="49"/>
        <v>0</v>
      </c>
      <c r="U50" s="36">
        <f t="shared" si="50"/>
        <v>0</v>
      </c>
      <c r="V50" s="28"/>
      <c r="W50" s="28"/>
      <c r="X50" s="36">
        <f t="shared" si="51"/>
        <v>0</v>
      </c>
      <c r="Y50" s="28"/>
      <c r="Z50" s="28"/>
    </row>
    <row r="51" spans="1:26" s="4" customFormat="1" ht="19.5" customHeight="1">
      <c r="A51" s="26" t="s">
        <v>10</v>
      </c>
      <c r="B51" s="27" t="s">
        <v>70</v>
      </c>
      <c r="C51" s="36">
        <f t="shared" si="40"/>
        <v>4</v>
      </c>
      <c r="D51" s="36">
        <f t="shared" si="41"/>
        <v>0</v>
      </c>
      <c r="E51" s="36">
        <f t="shared" si="42"/>
        <v>4</v>
      </c>
      <c r="F51" s="36">
        <f t="shared" si="43"/>
        <v>0</v>
      </c>
      <c r="G51" s="36">
        <f t="shared" si="44"/>
        <v>0</v>
      </c>
      <c r="H51" s="28"/>
      <c r="I51" s="28"/>
      <c r="J51" s="36">
        <f t="shared" si="45"/>
        <v>0</v>
      </c>
      <c r="K51" s="28"/>
      <c r="L51" s="28"/>
      <c r="M51" s="36">
        <f t="shared" si="46"/>
        <v>4</v>
      </c>
      <c r="N51" s="36">
        <f t="shared" si="47"/>
        <v>0</v>
      </c>
      <c r="O51" s="28"/>
      <c r="P51" s="28"/>
      <c r="Q51" s="36">
        <f t="shared" si="48"/>
        <v>4</v>
      </c>
      <c r="R51" s="28">
        <v>4</v>
      </c>
      <c r="S51" s="28"/>
      <c r="T51" s="36">
        <f t="shared" si="49"/>
        <v>0</v>
      </c>
      <c r="U51" s="36">
        <f t="shared" si="50"/>
        <v>0</v>
      </c>
      <c r="V51" s="28"/>
      <c r="W51" s="28"/>
      <c r="X51" s="36">
        <f t="shared" si="51"/>
        <v>0</v>
      </c>
      <c r="Y51" s="28"/>
      <c r="Z51" s="28"/>
    </row>
    <row r="52" spans="1:26" s="4" customFormat="1" ht="16.5" customHeight="1">
      <c r="A52" s="23">
        <v>12</v>
      </c>
      <c r="B52" s="24" t="s">
        <v>26</v>
      </c>
      <c r="C52" s="25">
        <f>SUM(C53:C54)</f>
        <v>0</v>
      </c>
      <c r="D52" s="25">
        <f t="shared" ref="D52:Z52" si="122">SUM(D53:D54)</f>
        <v>0</v>
      </c>
      <c r="E52" s="25">
        <f t="shared" si="122"/>
        <v>0</v>
      </c>
      <c r="F52" s="25">
        <f t="shared" si="122"/>
        <v>0</v>
      </c>
      <c r="G52" s="25">
        <f t="shared" si="122"/>
        <v>0</v>
      </c>
      <c r="H52" s="25">
        <f t="shared" si="122"/>
        <v>0</v>
      </c>
      <c r="I52" s="25">
        <f t="shared" si="122"/>
        <v>0</v>
      </c>
      <c r="J52" s="25">
        <f t="shared" si="122"/>
        <v>0</v>
      </c>
      <c r="K52" s="25">
        <f t="shared" si="122"/>
        <v>0</v>
      </c>
      <c r="L52" s="25">
        <f t="shared" si="122"/>
        <v>0</v>
      </c>
      <c r="M52" s="25">
        <f t="shared" si="122"/>
        <v>0</v>
      </c>
      <c r="N52" s="25">
        <f t="shared" si="122"/>
        <v>0</v>
      </c>
      <c r="O52" s="25">
        <f t="shared" si="122"/>
        <v>0</v>
      </c>
      <c r="P52" s="25">
        <f t="shared" si="122"/>
        <v>0</v>
      </c>
      <c r="Q52" s="25">
        <f t="shared" si="122"/>
        <v>0</v>
      </c>
      <c r="R52" s="25">
        <f t="shared" si="122"/>
        <v>0</v>
      </c>
      <c r="S52" s="25">
        <f t="shared" si="122"/>
        <v>0</v>
      </c>
      <c r="T52" s="25">
        <f t="shared" si="122"/>
        <v>0</v>
      </c>
      <c r="U52" s="25">
        <f t="shared" si="122"/>
        <v>0</v>
      </c>
      <c r="V52" s="25">
        <f t="shared" si="122"/>
        <v>0</v>
      </c>
      <c r="W52" s="25">
        <f t="shared" si="122"/>
        <v>0</v>
      </c>
      <c r="X52" s="25">
        <f t="shared" si="122"/>
        <v>0</v>
      </c>
      <c r="Y52" s="25">
        <f t="shared" si="122"/>
        <v>0</v>
      </c>
      <c r="Z52" s="25">
        <f t="shared" si="122"/>
        <v>0</v>
      </c>
    </row>
    <row r="53" spans="1:26" s="4" customFormat="1" ht="19.5" customHeight="1">
      <c r="A53" s="26" t="s">
        <v>9</v>
      </c>
      <c r="B53" s="27" t="s">
        <v>69</v>
      </c>
      <c r="C53" s="36">
        <f t="shared" ref="C53:C54" si="123">D53+E53</f>
        <v>0</v>
      </c>
      <c r="D53" s="36">
        <f t="shared" ref="D53:D54" si="124">G53+N53+U53</f>
        <v>0</v>
      </c>
      <c r="E53" s="36">
        <f t="shared" ref="E53:E54" si="125">J53+Q53+X53</f>
        <v>0</v>
      </c>
      <c r="F53" s="36">
        <f t="shared" ref="F53:F54" si="126">G53+J53</f>
        <v>0</v>
      </c>
      <c r="G53" s="36">
        <f t="shared" ref="G53:G54" si="127">SUM(H53:I53)</f>
        <v>0</v>
      </c>
      <c r="H53" s="28"/>
      <c r="I53" s="28"/>
      <c r="J53" s="36">
        <f t="shared" ref="J53:J54" si="128">SUM(K53:L53)</f>
        <v>0</v>
      </c>
      <c r="K53" s="28"/>
      <c r="L53" s="28"/>
      <c r="M53" s="36">
        <f t="shared" ref="M53:M54" si="129">N53+Q53</f>
        <v>0</v>
      </c>
      <c r="N53" s="36">
        <f t="shared" ref="N53:N54" si="130">SUM(O53:P53)</f>
        <v>0</v>
      </c>
      <c r="O53" s="28"/>
      <c r="P53" s="28"/>
      <c r="Q53" s="36">
        <f t="shared" ref="Q53:Q54" si="131">SUM(R53:S53)</f>
        <v>0</v>
      </c>
      <c r="R53" s="28"/>
      <c r="S53" s="28"/>
      <c r="T53" s="36">
        <f t="shared" ref="T53:T54" si="132">U53+X53</f>
        <v>0</v>
      </c>
      <c r="U53" s="36">
        <f t="shared" ref="U53:U54" si="133">SUM(V53:W53)</f>
        <v>0</v>
      </c>
      <c r="V53" s="28"/>
      <c r="W53" s="28"/>
      <c r="X53" s="36">
        <f t="shared" ref="X53:X54" si="134">SUM(Y53:Z53)</f>
        <v>0</v>
      </c>
      <c r="Y53" s="28"/>
      <c r="Z53" s="28"/>
    </row>
    <row r="54" spans="1:26" s="4" customFormat="1" ht="19.5" customHeight="1">
      <c r="A54" s="26" t="s">
        <v>10</v>
      </c>
      <c r="B54" s="27" t="s">
        <v>70</v>
      </c>
      <c r="C54" s="36">
        <f t="shared" si="123"/>
        <v>0</v>
      </c>
      <c r="D54" s="36">
        <f t="shared" si="124"/>
        <v>0</v>
      </c>
      <c r="E54" s="36">
        <f t="shared" si="125"/>
        <v>0</v>
      </c>
      <c r="F54" s="36">
        <f t="shared" si="126"/>
        <v>0</v>
      </c>
      <c r="G54" s="36">
        <f t="shared" si="127"/>
        <v>0</v>
      </c>
      <c r="H54" s="28"/>
      <c r="I54" s="28"/>
      <c r="J54" s="36">
        <f t="shared" si="128"/>
        <v>0</v>
      </c>
      <c r="K54" s="28"/>
      <c r="L54" s="28"/>
      <c r="M54" s="36">
        <f t="shared" si="129"/>
        <v>0</v>
      </c>
      <c r="N54" s="36">
        <f t="shared" si="130"/>
        <v>0</v>
      </c>
      <c r="O54" s="28"/>
      <c r="P54" s="28"/>
      <c r="Q54" s="36">
        <f t="shared" si="131"/>
        <v>0</v>
      </c>
      <c r="R54" s="28"/>
      <c r="S54" s="28"/>
      <c r="T54" s="36">
        <f t="shared" si="132"/>
        <v>0</v>
      </c>
      <c r="U54" s="36">
        <f t="shared" si="133"/>
        <v>0</v>
      </c>
      <c r="V54" s="28"/>
      <c r="W54" s="28"/>
      <c r="X54" s="36">
        <f t="shared" si="134"/>
        <v>0</v>
      </c>
      <c r="Y54" s="28"/>
      <c r="Z54" s="28"/>
    </row>
    <row r="55" spans="1:26" s="4" customFormat="1">
      <c r="A55" s="23">
        <v>13</v>
      </c>
      <c r="B55" s="24" t="s">
        <v>44</v>
      </c>
      <c r="C55" s="25">
        <f>SUM(C56:C57)</f>
        <v>250</v>
      </c>
      <c r="D55" s="25">
        <f t="shared" ref="D55:Z55" si="135">SUM(D56:D57)</f>
        <v>0</v>
      </c>
      <c r="E55" s="25">
        <f t="shared" si="135"/>
        <v>250</v>
      </c>
      <c r="F55" s="25">
        <f t="shared" si="135"/>
        <v>0</v>
      </c>
      <c r="G55" s="25">
        <f t="shared" si="135"/>
        <v>0</v>
      </c>
      <c r="H55" s="25">
        <f t="shared" si="135"/>
        <v>0</v>
      </c>
      <c r="I55" s="25">
        <f t="shared" si="135"/>
        <v>0</v>
      </c>
      <c r="J55" s="25">
        <f t="shared" si="135"/>
        <v>0</v>
      </c>
      <c r="K55" s="25">
        <f t="shared" si="135"/>
        <v>0</v>
      </c>
      <c r="L55" s="25">
        <f t="shared" si="135"/>
        <v>0</v>
      </c>
      <c r="M55" s="25">
        <f t="shared" si="135"/>
        <v>250</v>
      </c>
      <c r="N55" s="25">
        <f t="shared" si="135"/>
        <v>0</v>
      </c>
      <c r="O55" s="25">
        <f t="shared" si="135"/>
        <v>0</v>
      </c>
      <c r="P55" s="25">
        <f t="shared" si="135"/>
        <v>0</v>
      </c>
      <c r="Q55" s="25">
        <f t="shared" si="135"/>
        <v>250</v>
      </c>
      <c r="R55" s="25">
        <f t="shared" si="135"/>
        <v>250</v>
      </c>
      <c r="S55" s="25">
        <f t="shared" si="135"/>
        <v>0</v>
      </c>
      <c r="T55" s="25">
        <f t="shared" si="135"/>
        <v>0</v>
      </c>
      <c r="U55" s="25">
        <f t="shared" si="135"/>
        <v>0</v>
      </c>
      <c r="V55" s="25">
        <f t="shared" si="135"/>
        <v>0</v>
      </c>
      <c r="W55" s="25">
        <f t="shared" si="135"/>
        <v>0</v>
      </c>
      <c r="X55" s="25">
        <f t="shared" si="135"/>
        <v>0</v>
      </c>
      <c r="Y55" s="25">
        <f t="shared" si="135"/>
        <v>0</v>
      </c>
      <c r="Z55" s="25">
        <f t="shared" si="135"/>
        <v>0</v>
      </c>
    </row>
    <row r="56" spans="1:26" s="4" customFormat="1" ht="19.5" customHeight="1">
      <c r="A56" s="26" t="s">
        <v>9</v>
      </c>
      <c r="B56" s="27" t="s">
        <v>69</v>
      </c>
      <c r="C56" s="36">
        <f t="shared" ref="C56:C57" si="136">D56+E56</f>
        <v>0</v>
      </c>
      <c r="D56" s="36">
        <f t="shared" ref="D56:D57" si="137">G56+N56+U56</f>
        <v>0</v>
      </c>
      <c r="E56" s="36">
        <f t="shared" ref="E56:E57" si="138">J56+Q56+X56</f>
        <v>0</v>
      </c>
      <c r="F56" s="36">
        <f t="shared" ref="F56:F57" si="139">G56+J56</f>
        <v>0</v>
      </c>
      <c r="G56" s="36">
        <f t="shared" ref="G56:G57" si="140">SUM(H56:I56)</f>
        <v>0</v>
      </c>
      <c r="H56" s="28"/>
      <c r="I56" s="28"/>
      <c r="J56" s="36">
        <f t="shared" ref="J56:J57" si="141">SUM(K56:L56)</f>
        <v>0</v>
      </c>
      <c r="K56" s="28"/>
      <c r="L56" s="28"/>
      <c r="M56" s="36">
        <f t="shared" ref="M56:M57" si="142">N56+Q56</f>
        <v>0</v>
      </c>
      <c r="N56" s="36">
        <f t="shared" ref="N56:N57" si="143">SUM(O56:P56)</f>
        <v>0</v>
      </c>
      <c r="O56" s="28"/>
      <c r="P56" s="28"/>
      <c r="Q56" s="36">
        <f t="shared" ref="Q56:Q57" si="144">SUM(R56:S56)</f>
        <v>0</v>
      </c>
      <c r="R56" s="28"/>
      <c r="S56" s="28"/>
      <c r="T56" s="36">
        <f t="shared" ref="T56:T57" si="145">U56+X56</f>
        <v>0</v>
      </c>
      <c r="U56" s="36">
        <f t="shared" ref="U56:U57" si="146">SUM(V56:W56)</f>
        <v>0</v>
      </c>
      <c r="V56" s="28"/>
      <c r="W56" s="28"/>
      <c r="X56" s="36">
        <f t="shared" ref="X56:X57" si="147">SUM(Y56:Z56)</f>
        <v>0</v>
      </c>
      <c r="Y56" s="28"/>
      <c r="Z56" s="28"/>
    </row>
    <row r="57" spans="1:26" s="4" customFormat="1" ht="19.5" customHeight="1">
      <c r="A57" s="26" t="s">
        <v>10</v>
      </c>
      <c r="B57" s="27" t="s">
        <v>70</v>
      </c>
      <c r="C57" s="36">
        <f t="shared" si="136"/>
        <v>250</v>
      </c>
      <c r="D57" s="36">
        <f t="shared" si="137"/>
        <v>0</v>
      </c>
      <c r="E57" s="36">
        <f t="shared" si="138"/>
        <v>250</v>
      </c>
      <c r="F57" s="36">
        <f t="shared" si="139"/>
        <v>0</v>
      </c>
      <c r="G57" s="36">
        <f t="shared" si="140"/>
        <v>0</v>
      </c>
      <c r="H57" s="28"/>
      <c r="I57" s="28"/>
      <c r="J57" s="36">
        <f t="shared" si="141"/>
        <v>0</v>
      </c>
      <c r="K57" s="28"/>
      <c r="L57" s="28"/>
      <c r="M57" s="36">
        <f t="shared" si="142"/>
        <v>250</v>
      </c>
      <c r="N57" s="36">
        <f t="shared" si="143"/>
        <v>0</v>
      </c>
      <c r="O57" s="28"/>
      <c r="P57" s="28"/>
      <c r="Q57" s="36">
        <f t="shared" si="144"/>
        <v>250</v>
      </c>
      <c r="R57" s="28">
        <v>250</v>
      </c>
      <c r="S57" s="28"/>
      <c r="T57" s="36">
        <f t="shared" si="145"/>
        <v>0</v>
      </c>
      <c r="U57" s="36">
        <f t="shared" si="146"/>
        <v>0</v>
      </c>
      <c r="V57" s="28"/>
      <c r="W57" s="28"/>
      <c r="X57" s="36">
        <f t="shared" si="147"/>
        <v>0</v>
      </c>
      <c r="Y57" s="28"/>
      <c r="Z57" s="28"/>
    </row>
    <row r="58" spans="1:26" s="4" customFormat="1">
      <c r="A58" s="23">
        <v>14</v>
      </c>
      <c r="B58" s="24" t="s">
        <v>45</v>
      </c>
      <c r="C58" s="25">
        <f>SUM(C59:C60)</f>
        <v>230</v>
      </c>
      <c r="D58" s="25">
        <f t="shared" ref="D58:Z58" si="148">SUM(D59:D60)</f>
        <v>0</v>
      </c>
      <c r="E58" s="25">
        <f t="shared" si="148"/>
        <v>230</v>
      </c>
      <c r="F58" s="25">
        <f t="shared" si="148"/>
        <v>0</v>
      </c>
      <c r="G58" s="25">
        <f t="shared" si="148"/>
        <v>0</v>
      </c>
      <c r="H58" s="25">
        <f t="shared" si="148"/>
        <v>0</v>
      </c>
      <c r="I58" s="25">
        <f t="shared" si="148"/>
        <v>0</v>
      </c>
      <c r="J58" s="25">
        <f t="shared" si="148"/>
        <v>0</v>
      </c>
      <c r="K58" s="25">
        <f t="shared" si="148"/>
        <v>0</v>
      </c>
      <c r="L58" s="25">
        <f t="shared" si="148"/>
        <v>0</v>
      </c>
      <c r="M58" s="25">
        <f t="shared" si="148"/>
        <v>230</v>
      </c>
      <c r="N58" s="25">
        <f t="shared" si="148"/>
        <v>0</v>
      </c>
      <c r="O58" s="25">
        <f t="shared" si="148"/>
        <v>0</v>
      </c>
      <c r="P58" s="25">
        <f t="shared" si="148"/>
        <v>0</v>
      </c>
      <c r="Q58" s="25">
        <f t="shared" si="148"/>
        <v>230</v>
      </c>
      <c r="R58" s="25">
        <f t="shared" si="148"/>
        <v>230</v>
      </c>
      <c r="S58" s="25">
        <f t="shared" si="148"/>
        <v>0</v>
      </c>
      <c r="T58" s="25">
        <f t="shared" si="148"/>
        <v>0</v>
      </c>
      <c r="U58" s="25">
        <f t="shared" si="148"/>
        <v>0</v>
      </c>
      <c r="V58" s="25">
        <f t="shared" si="148"/>
        <v>0</v>
      </c>
      <c r="W58" s="25">
        <f t="shared" si="148"/>
        <v>0</v>
      </c>
      <c r="X58" s="25">
        <f t="shared" si="148"/>
        <v>0</v>
      </c>
      <c r="Y58" s="25">
        <f t="shared" si="148"/>
        <v>0</v>
      </c>
      <c r="Z58" s="25">
        <f t="shared" si="148"/>
        <v>0</v>
      </c>
    </row>
    <row r="59" spans="1:26" s="4" customFormat="1" ht="19.5" customHeight="1">
      <c r="A59" s="26" t="s">
        <v>9</v>
      </c>
      <c r="B59" s="27" t="s">
        <v>69</v>
      </c>
      <c r="C59" s="36">
        <f t="shared" ref="C59:C60" si="149">D59+E59</f>
        <v>0</v>
      </c>
      <c r="D59" s="36">
        <f t="shared" ref="D59:D60" si="150">G59+N59+U59</f>
        <v>0</v>
      </c>
      <c r="E59" s="36">
        <f t="shared" ref="E59:E60" si="151">J59+Q59+X59</f>
        <v>0</v>
      </c>
      <c r="F59" s="36">
        <f t="shared" ref="F59:F60" si="152">G59+J59</f>
        <v>0</v>
      </c>
      <c r="G59" s="36">
        <f t="shared" ref="G59:G60" si="153">SUM(H59:I59)</f>
        <v>0</v>
      </c>
      <c r="H59" s="28"/>
      <c r="I59" s="28"/>
      <c r="J59" s="36">
        <f t="shared" ref="J59:J60" si="154">SUM(K59:L59)</f>
        <v>0</v>
      </c>
      <c r="K59" s="28"/>
      <c r="L59" s="28"/>
      <c r="M59" s="36">
        <f t="shared" ref="M59:M60" si="155">N59+Q59</f>
        <v>0</v>
      </c>
      <c r="N59" s="36">
        <f t="shared" ref="N59:N60" si="156">SUM(O59:P59)</f>
        <v>0</v>
      </c>
      <c r="O59" s="28"/>
      <c r="P59" s="28"/>
      <c r="Q59" s="36">
        <f t="shared" ref="Q59:Q60" si="157">SUM(R59:S59)</f>
        <v>0</v>
      </c>
      <c r="R59" s="28"/>
      <c r="S59" s="28"/>
      <c r="T59" s="36">
        <f t="shared" ref="T59:T60" si="158">U59+X59</f>
        <v>0</v>
      </c>
      <c r="U59" s="36">
        <f t="shared" ref="U59:U60" si="159">SUM(V59:W59)</f>
        <v>0</v>
      </c>
      <c r="V59" s="28"/>
      <c r="W59" s="28"/>
      <c r="X59" s="36">
        <f t="shared" ref="X59:X60" si="160">SUM(Y59:Z59)</f>
        <v>0</v>
      </c>
      <c r="Y59" s="28"/>
      <c r="Z59" s="28"/>
    </row>
    <row r="60" spans="1:26" s="4" customFormat="1" ht="19.5" customHeight="1">
      <c r="A60" s="26" t="s">
        <v>10</v>
      </c>
      <c r="B60" s="27" t="s">
        <v>70</v>
      </c>
      <c r="C60" s="36">
        <f t="shared" si="149"/>
        <v>230</v>
      </c>
      <c r="D60" s="36">
        <f t="shared" si="150"/>
        <v>0</v>
      </c>
      <c r="E60" s="36">
        <f t="shared" si="151"/>
        <v>230</v>
      </c>
      <c r="F60" s="36">
        <f t="shared" si="152"/>
        <v>0</v>
      </c>
      <c r="G60" s="36">
        <f t="shared" si="153"/>
        <v>0</v>
      </c>
      <c r="H60" s="28"/>
      <c r="I60" s="28"/>
      <c r="J60" s="36">
        <f t="shared" si="154"/>
        <v>0</v>
      </c>
      <c r="K60" s="28"/>
      <c r="L60" s="28"/>
      <c r="M60" s="36">
        <f t="shared" si="155"/>
        <v>230</v>
      </c>
      <c r="N60" s="36">
        <f t="shared" si="156"/>
        <v>0</v>
      </c>
      <c r="O60" s="28"/>
      <c r="P60" s="28"/>
      <c r="Q60" s="36">
        <f t="shared" si="157"/>
        <v>230</v>
      </c>
      <c r="R60" s="28">
        <v>230</v>
      </c>
      <c r="S60" s="28"/>
      <c r="T60" s="36">
        <f t="shared" si="158"/>
        <v>0</v>
      </c>
      <c r="U60" s="36">
        <f t="shared" si="159"/>
        <v>0</v>
      </c>
      <c r="V60" s="28"/>
      <c r="W60" s="28"/>
      <c r="X60" s="36">
        <f t="shared" si="160"/>
        <v>0</v>
      </c>
      <c r="Y60" s="28"/>
      <c r="Z60" s="28"/>
    </row>
    <row r="61" spans="1:26" s="4" customFormat="1" ht="27.6">
      <c r="A61" s="23">
        <v>15</v>
      </c>
      <c r="B61" s="24" t="s">
        <v>46</v>
      </c>
      <c r="C61" s="25">
        <f>SUM(C62:C63)</f>
        <v>77</v>
      </c>
      <c r="D61" s="25">
        <f t="shared" ref="D61:Z61" si="161">SUM(D62:D63)</f>
        <v>0</v>
      </c>
      <c r="E61" s="25">
        <f t="shared" si="161"/>
        <v>77</v>
      </c>
      <c r="F61" s="25">
        <f t="shared" si="161"/>
        <v>0</v>
      </c>
      <c r="G61" s="25">
        <f t="shared" si="161"/>
        <v>0</v>
      </c>
      <c r="H61" s="25">
        <f t="shared" si="161"/>
        <v>0</v>
      </c>
      <c r="I61" s="25">
        <f t="shared" si="161"/>
        <v>0</v>
      </c>
      <c r="J61" s="25">
        <f t="shared" si="161"/>
        <v>0</v>
      </c>
      <c r="K61" s="25">
        <f t="shared" si="161"/>
        <v>0</v>
      </c>
      <c r="L61" s="25">
        <f t="shared" si="161"/>
        <v>0</v>
      </c>
      <c r="M61" s="25">
        <f t="shared" si="161"/>
        <v>77</v>
      </c>
      <c r="N61" s="25">
        <f t="shared" si="161"/>
        <v>0</v>
      </c>
      <c r="O61" s="25">
        <f t="shared" si="161"/>
        <v>0</v>
      </c>
      <c r="P61" s="25">
        <f t="shared" si="161"/>
        <v>0</v>
      </c>
      <c r="Q61" s="25">
        <f t="shared" si="161"/>
        <v>77</v>
      </c>
      <c r="R61" s="25">
        <f t="shared" si="161"/>
        <v>77</v>
      </c>
      <c r="S61" s="25">
        <f t="shared" si="161"/>
        <v>0</v>
      </c>
      <c r="T61" s="25">
        <f t="shared" si="161"/>
        <v>0</v>
      </c>
      <c r="U61" s="25">
        <f t="shared" si="161"/>
        <v>0</v>
      </c>
      <c r="V61" s="25">
        <f t="shared" si="161"/>
        <v>0</v>
      </c>
      <c r="W61" s="25">
        <f t="shared" si="161"/>
        <v>0</v>
      </c>
      <c r="X61" s="25">
        <f t="shared" si="161"/>
        <v>0</v>
      </c>
      <c r="Y61" s="25">
        <f t="shared" si="161"/>
        <v>0</v>
      </c>
      <c r="Z61" s="25">
        <f t="shared" si="161"/>
        <v>0</v>
      </c>
    </row>
    <row r="62" spans="1:26" s="4" customFormat="1" ht="19.5" customHeight="1">
      <c r="A62" s="26" t="s">
        <v>9</v>
      </c>
      <c r="B62" s="27" t="s">
        <v>69</v>
      </c>
      <c r="C62" s="36">
        <f t="shared" ref="C62:C87" si="162">D62+E62</f>
        <v>0</v>
      </c>
      <c r="D62" s="36">
        <f t="shared" ref="D62:D87" si="163">G62+N62+U62</f>
        <v>0</v>
      </c>
      <c r="E62" s="36">
        <f t="shared" ref="E62:E87" si="164">J62+Q62+X62</f>
        <v>0</v>
      </c>
      <c r="F62" s="36">
        <f t="shared" ref="F62:F87" si="165">G62+J62</f>
        <v>0</v>
      </c>
      <c r="G62" s="36">
        <f t="shared" ref="G62:G87" si="166">SUM(H62:I62)</f>
        <v>0</v>
      </c>
      <c r="H62" s="28"/>
      <c r="I62" s="28"/>
      <c r="J62" s="36">
        <f t="shared" ref="J62:J87" si="167">SUM(K62:L62)</f>
        <v>0</v>
      </c>
      <c r="K62" s="28"/>
      <c r="L62" s="28"/>
      <c r="M62" s="36">
        <f t="shared" ref="M62:M87" si="168">N62+Q62</f>
        <v>0</v>
      </c>
      <c r="N62" s="36">
        <f t="shared" ref="N62:N87" si="169">SUM(O62:P62)</f>
        <v>0</v>
      </c>
      <c r="O62" s="28"/>
      <c r="P62" s="28"/>
      <c r="Q62" s="36">
        <f t="shared" ref="Q62:Q87" si="170">SUM(R62:S62)</f>
        <v>0</v>
      </c>
      <c r="R62" s="28"/>
      <c r="S62" s="28"/>
      <c r="T62" s="36">
        <f t="shared" ref="T62:T87" si="171">U62+X62</f>
        <v>0</v>
      </c>
      <c r="U62" s="36">
        <f t="shared" ref="U62:U87" si="172">SUM(V62:W62)</f>
        <v>0</v>
      </c>
      <c r="V62" s="28"/>
      <c r="W62" s="28"/>
      <c r="X62" s="36">
        <f t="shared" ref="X62:X87" si="173">SUM(Y62:Z62)</f>
        <v>0</v>
      </c>
      <c r="Y62" s="28"/>
      <c r="Z62" s="28"/>
    </row>
    <row r="63" spans="1:26" s="4" customFormat="1" ht="19.5" customHeight="1">
      <c r="A63" s="26" t="s">
        <v>10</v>
      </c>
      <c r="B63" s="27" t="s">
        <v>70</v>
      </c>
      <c r="C63" s="36">
        <f t="shared" si="162"/>
        <v>77</v>
      </c>
      <c r="D63" s="36">
        <f t="shared" si="163"/>
        <v>0</v>
      </c>
      <c r="E63" s="36">
        <f t="shared" si="164"/>
        <v>77</v>
      </c>
      <c r="F63" s="36">
        <f t="shared" si="165"/>
        <v>0</v>
      </c>
      <c r="G63" s="36">
        <f t="shared" si="166"/>
        <v>0</v>
      </c>
      <c r="H63" s="28"/>
      <c r="I63" s="28"/>
      <c r="J63" s="36">
        <f t="shared" si="167"/>
        <v>0</v>
      </c>
      <c r="K63" s="28"/>
      <c r="L63" s="28"/>
      <c r="M63" s="36">
        <f t="shared" si="168"/>
        <v>77</v>
      </c>
      <c r="N63" s="36">
        <f t="shared" si="169"/>
        <v>0</v>
      </c>
      <c r="O63" s="28"/>
      <c r="P63" s="28"/>
      <c r="Q63" s="36">
        <f t="shared" si="170"/>
        <v>77</v>
      </c>
      <c r="R63" s="28">
        <v>77</v>
      </c>
      <c r="S63" s="28"/>
      <c r="T63" s="36">
        <f t="shared" si="171"/>
        <v>0</v>
      </c>
      <c r="U63" s="36">
        <f t="shared" si="172"/>
        <v>0</v>
      </c>
      <c r="V63" s="28"/>
      <c r="W63" s="28"/>
      <c r="X63" s="36">
        <f t="shared" si="173"/>
        <v>0</v>
      </c>
      <c r="Y63" s="28"/>
      <c r="Z63" s="28"/>
    </row>
    <row r="64" spans="1:26" s="4" customFormat="1">
      <c r="A64" s="23">
        <v>16</v>
      </c>
      <c r="B64" s="24" t="s">
        <v>27</v>
      </c>
      <c r="C64" s="25">
        <f>SUM(C65:C66)</f>
        <v>0</v>
      </c>
      <c r="D64" s="25">
        <f t="shared" ref="D64:Z64" si="174">SUM(D65:D66)</f>
        <v>0</v>
      </c>
      <c r="E64" s="25">
        <f t="shared" si="174"/>
        <v>0</v>
      </c>
      <c r="F64" s="25">
        <f t="shared" si="174"/>
        <v>0</v>
      </c>
      <c r="G64" s="25">
        <f t="shared" si="174"/>
        <v>0</v>
      </c>
      <c r="H64" s="25">
        <f t="shared" si="174"/>
        <v>0</v>
      </c>
      <c r="I64" s="25">
        <f t="shared" si="174"/>
        <v>0</v>
      </c>
      <c r="J64" s="25">
        <f t="shared" si="174"/>
        <v>0</v>
      </c>
      <c r="K64" s="25">
        <f t="shared" si="174"/>
        <v>0</v>
      </c>
      <c r="L64" s="25">
        <f t="shared" si="174"/>
        <v>0</v>
      </c>
      <c r="M64" s="25">
        <f t="shared" si="174"/>
        <v>0</v>
      </c>
      <c r="N64" s="25">
        <f t="shared" si="174"/>
        <v>0</v>
      </c>
      <c r="O64" s="25">
        <f t="shared" si="174"/>
        <v>0</v>
      </c>
      <c r="P64" s="25">
        <f t="shared" si="174"/>
        <v>0</v>
      </c>
      <c r="Q64" s="25">
        <f t="shared" si="174"/>
        <v>0</v>
      </c>
      <c r="R64" s="25">
        <f t="shared" si="174"/>
        <v>0</v>
      </c>
      <c r="S64" s="25">
        <f t="shared" si="174"/>
        <v>0</v>
      </c>
      <c r="T64" s="25">
        <f t="shared" si="174"/>
        <v>0</v>
      </c>
      <c r="U64" s="25">
        <f t="shared" si="174"/>
        <v>0</v>
      </c>
      <c r="V64" s="25">
        <f t="shared" si="174"/>
        <v>0</v>
      </c>
      <c r="W64" s="25">
        <f t="shared" si="174"/>
        <v>0</v>
      </c>
      <c r="X64" s="25">
        <f t="shared" si="174"/>
        <v>0</v>
      </c>
      <c r="Y64" s="25">
        <f t="shared" si="174"/>
        <v>0</v>
      </c>
      <c r="Z64" s="25">
        <f t="shared" si="174"/>
        <v>0</v>
      </c>
    </row>
    <row r="65" spans="1:26" s="4" customFormat="1" ht="19.5" customHeight="1">
      <c r="A65" s="26" t="s">
        <v>9</v>
      </c>
      <c r="B65" s="27" t="s">
        <v>69</v>
      </c>
      <c r="C65" s="36">
        <f t="shared" ref="C65:C66" si="175">D65+E65</f>
        <v>0</v>
      </c>
      <c r="D65" s="36">
        <f t="shared" ref="D65:D66" si="176">G65+N65+U65</f>
        <v>0</v>
      </c>
      <c r="E65" s="36">
        <f t="shared" ref="E65:E66" si="177">J65+Q65+X65</f>
        <v>0</v>
      </c>
      <c r="F65" s="36">
        <f t="shared" ref="F65:F66" si="178">G65+J65</f>
        <v>0</v>
      </c>
      <c r="G65" s="36">
        <f t="shared" ref="G65:G66" si="179">SUM(H65:I65)</f>
        <v>0</v>
      </c>
      <c r="H65" s="28"/>
      <c r="I65" s="28"/>
      <c r="J65" s="36">
        <f t="shared" ref="J65:J66" si="180">SUM(K65:L65)</f>
        <v>0</v>
      </c>
      <c r="K65" s="28"/>
      <c r="L65" s="28"/>
      <c r="M65" s="36">
        <f t="shared" ref="M65:M66" si="181">N65+Q65</f>
        <v>0</v>
      </c>
      <c r="N65" s="36">
        <f t="shared" ref="N65:N66" si="182">SUM(O65:P65)</f>
        <v>0</v>
      </c>
      <c r="O65" s="28"/>
      <c r="P65" s="28"/>
      <c r="Q65" s="36">
        <f t="shared" ref="Q65:Q66" si="183">SUM(R65:S65)</f>
        <v>0</v>
      </c>
      <c r="R65" s="28"/>
      <c r="S65" s="28"/>
      <c r="T65" s="36">
        <f t="shared" ref="T65:T66" si="184">U65+X65</f>
        <v>0</v>
      </c>
      <c r="U65" s="36">
        <f t="shared" ref="U65:U66" si="185">SUM(V65:W65)</f>
        <v>0</v>
      </c>
      <c r="V65" s="28"/>
      <c r="W65" s="28"/>
      <c r="X65" s="36">
        <f t="shared" ref="X65:X66" si="186">SUM(Y65:Z65)</f>
        <v>0</v>
      </c>
      <c r="Y65" s="28"/>
      <c r="Z65" s="28"/>
    </row>
    <row r="66" spans="1:26" s="4" customFormat="1" ht="19.5" customHeight="1">
      <c r="A66" s="26" t="s">
        <v>10</v>
      </c>
      <c r="B66" s="27" t="s">
        <v>70</v>
      </c>
      <c r="C66" s="36">
        <f t="shared" si="175"/>
        <v>0</v>
      </c>
      <c r="D66" s="36">
        <f t="shared" si="176"/>
        <v>0</v>
      </c>
      <c r="E66" s="36">
        <f t="shared" si="177"/>
        <v>0</v>
      </c>
      <c r="F66" s="36">
        <f t="shared" si="178"/>
        <v>0</v>
      </c>
      <c r="G66" s="36">
        <f t="shared" si="179"/>
        <v>0</v>
      </c>
      <c r="H66" s="28"/>
      <c r="I66" s="28"/>
      <c r="J66" s="36">
        <f t="shared" si="180"/>
        <v>0</v>
      </c>
      <c r="K66" s="28"/>
      <c r="L66" s="28"/>
      <c r="M66" s="36">
        <f t="shared" si="181"/>
        <v>0</v>
      </c>
      <c r="N66" s="36">
        <f t="shared" si="182"/>
        <v>0</v>
      </c>
      <c r="O66" s="28"/>
      <c r="P66" s="28"/>
      <c r="Q66" s="36">
        <f t="shared" si="183"/>
        <v>0</v>
      </c>
      <c r="R66" s="28"/>
      <c r="S66" s="28"/>
      <c r="T66" s="36">
        <f t="shared" si="184"/>
        <v>0</v>
      </c>
      <c r="U66" s="36">
        <f t="shared" si="185"/>
        <v>0</v>
      </c>
      <c r="V66" s="28"/>
      <c r="W66" s="28"/>
      <c r="X66" s="36">
        <f t="shared" si="186"/>
        <v>0</v>
      </c>
      <c r="Y66" s="28"/>
      <c r="Z66" s="28"/>
    </row>
    <row r="67" spans="1:26" s="4" customFormat="1">
      <c r="A67" s="23">
        <v>17</v>
      </c>
      <c r="B67" s="24" t="s">
        <v>47</v>
      </c>
      <c r="C67" s="25">
        <f>SUM(C68:C69)</f>
        <v>205</v>
      </c>
      <c r="D67" s="25">
        <f t="shared" ref="D67:Z67" si="187">SUM(D68:D69)</f>
        <v>0</v>
      </c>
      <c r="E67" s="25">
        <f t="shared" si="187"/>
        <v>205</v>
      </c>
      <c r="F67" s="25">
        <f t="shared" si="187"/>
        <v>0</v>
      </c>
      <c r="G67" s="25">
        <f t="shared" si="187"/>
        <v>0</v>
      </c>
      <c r="H67" s="25">
        <f t="shared" si="187"/>
        <v>0</v>
      </c>
      <c r="I67" s="25">
        <f t="shared" si="187"/>
        <v>0</v>
      </c>
      <c r="J67" s="25">
        <f t="shared" si="187"/>
        <v>0</v>
      </c>
      <c r="K67" s="25">
        <f t="shared" si="187"/>
        <v>0</v>
      </c>
      <c r="L67" s="25">
        <f t="shared" si="187"/>
        <v>0</v>
      </c>
      <c r="M67" s="25">
        <f t="shared" si="187"/>
        <v>205</v>
      </c>
      <c r="N67" s="25">
        <f t="shared" si="187"/>
        <v>0</v>
      </c>
      <c r="O67" s="25">
        <f t="shared" si="187"/>
        <v>0</v>
      </c>
      <c r="P67" s="25">
        <f t="shared" si="187"/>
        <v>0</v>
      </c>
      <c r="Q67" s="25">
        <f t="shared" si="187"/>
        <v>205</v>
      </c>
      <c r="R67" s="25">
        <f t="shared" si="187"/>
        <v>205</v>
      </c>
      <c r="S67" s="25">
        <f t="shared" si="187"/>
        <v>0</v>
      </c>
      <c r="T67" s="25">
        <f t="shared" si="187"/>
        <v>0</v>
      </c>
      <c r="U67" s="25">
        <f t="shared" si="187"/>
        <v>0</v>
      </c>
      <c r="V67" s="25">
        <f t="shared" si="187"/>
        <v>0</v>
      </c>
      <c r="W67" s="25">
        <f t="shared" si="187"/>
        <v>0</v>
      </c>
      <c r="X67" s="25">
        <f t="shared" si="187"/>
        <v>0</v>
      </c>
      <c r="Y67" s="25">
        <f t="shared" si="187"/>
        <v>0</v>
      </c>
      <c r="Z67" s="25">
        <f t="shared" si="187"/>
        <v>0</v>
      </c>
    </row>
    <row r="68" spans="1:26" s="4" customFormat="1" ht="19.5" customHeight="1">
      <c r="A68" s="26" t="s">
        <v>9</v>
      </c>
      <c r="B68" s="27" t="s">
        <v>69</v>
      </c>
      <c r="C68" s="36">
        <f t="shared" si="162"/>
        <v>0</v>
      </c>
      <c r="D68" s="36">
        <f t="shared" si="163"/>
        <v>0</v>
      </c>
      <c r="E68" s="36">
        <f t="shared" si="164"/>
        <v>0</v>
      </c>
      <c r="F68" s="36">
        <f t="shared" si="165"/>
        <v>0</v>
      </c>
      <c r="G68" s="36">
        <f t="shared" si="166"/>
        <v>0</v>
      </c>
      <c r="H68" s="28"/>
      <c r="I68" s="28"/>
      <c r="J68" s="36">
        <f t="shared" si="167"/>
        <v>0</v>
      </c>
      <c r="K68" s="28"/>
      <c r="L68" s="28"/>
      <c r="M68" s="36">
        <f t="shared" si="168"/>
        <v>0</v>
      </c>
      <c r="N68" s="36">
        <f t="shared" si="169"/>
        <v>0</v>
      </c>
      <c r="O68" s="28"/>
      <c r="P68" s="28"/>
      <c r="Q68" s="36">
        <f t="shared" si="170"/>
        <v>0</v>
      </c>
      <c r="R68" s="28"/>
      <c r="S68" s="28"/>
      <c r="T68" s="36">
        <f t="shared" si="171"/>
        <v>0</v>
      </c>
      <c r="U68" s="36">
        <f t="shared" si="172"/>
        <v>0</v>
      </c>
      <c r="V68" s="28"/>
      <c r="W68" s="28"/>
      <c r="X68" s="36">
        <f t="shared" si="173"/>
        <v>0</v>
      </c>
      <c r="Y68" s="28"/>
      <c r="Z68" s="28"/>
    </row>
    <row r="69" spans="1:26" s="4" customFormat="1" ht="19.5" customHeight="1">
      <c r="A69" s="26" t="s">
        <v>10</v>
      </c>
      <c r="B69" s="27" t="s">
        <v>70</v>
      </c>
      <c r="C69" s="36">
        <f t="shared" si="162"/>
        <v>205</v>
      </c>
      <c r="D69" s="36">
        <f t="shared" si="163"/>
        <v>0</v>
      </c>
      <c r="E69" s="36">
        <f t="shared" si="164"/>
        <v>205</v>
      </c>
      <c r="F69" s="36">
        <f t="shared" si="165"/>
        <v>0</v>
      </c>
      <c r="G69" s="36">
        <f t="shared" si="166"/>
        <v>0</v>
      </c>
      <c r="H69" s="28"/>
      <c r="I69" s="28"/>
      <c r="J69" s="36">
        <f t="shared" si="167"/>
        <v>0</v>
      </c>
      <c r="K69" s="28"/>
      <c r="L69" s="28"/>
      <c r="M69" s="36">
        <f t="shared" si="168"/>
        <v>205</v>
      </c>
      <c r="N69" s="36">
        <f t="shared" si="169"/>
        <v>0</v>
      </c>
      <c r="O69" s="28"/>
      <c r="P69" s="28"/>
      <c r="Q69" s="36">
        <f t="shared" si="170"/>
        <v>205</v>
      </c>
      <c r="R69" s="28">
        <v>205</v>
      </c>
      <c r="S69" s="28"/>
      <c r="T69" s="36">
        <f t="shared" si="171"/>
        <v>0</v>
      </c>
      <c r="U69" s="36">
        <f t="shared" si="172"/>
        <v>0</v>
      </c>
      <c r="V69" s="28"/>
      <c r="W69" s="28"/>
      <c r="X69" s="36">
        <f t="shared" si="173"/>
        <v>0</v>
      </c>
      <c r="Y69" s="28"/>
      <c r="Z69" s="28"/>
    </row>
    <row r="70" spans="1:26" s="4" customFormat="1">
      <c r="A70" s="23">
        <v>18</v>
      </c>
      <c r="B70" s="24" t="s">
        <v>16</v>
      </c>
      <c r="C70" s="25">
        <f>SUM(C71:C72)</f>
        <v>134</v>
      </c>
      <c r="D70" s="25">
        <f t="shared" ref="D70:Z70" si="188">SUM(D71:D72)</f>
        <v>0</v>
      </c>
      <c r="E70" s="25">
        <f t="shared" si="188"/>
        <v>134</v>
      </c>
      <c r="F70" s="25">
        <f t="shared" si="188"/>
        <v>0</v>
      </c>
      <c r="G70" s="25">
        <f t="shared" si="188"/>
        <v>0</v>
      </c>
      <c r="H70" s="25">
        <f t="shared" si="188"/>
        <v>0</v>
      </c>
      <c r="I70" s="25">
        <f t="shared" si="188"/>
        <v>0</v>
      </c>
      <c r="J70" s="25">
        <f t="shared" si="188"/>
        <v>0</v>
      </c>
      <c r="K70" s="25">
        <f t="shared" si="188"/>
        <v>0</v>
      </c>
      <c r="L70" s="25">
        <f t="shared" si="188"/>
        <v>0</v>
      </c>
      <c r="M70" s="25">
        <f t="shared" si="188"/>
        <v>134</v>
      </c>
      <c r="N70" s="25">
        <f t="shared" si="188"/>
        <v>0</v>
      </c>
      <c r="O70" s="25">
        <f t="shared" si="188"/>
        <v>0</v>
      </c>
      <c r="P70" s="25">
        <f t="shared" si="188"/>
        <v>0</v>
      </c>
      <c r="Q70" s="25">
        <f t="shared" si="188"/>
        <v>134</v>
      </c>
      <c r="R70" s="25">
        <f t="shared" si="188"/>
        <v>134</v>
      </c>
      <c r="S70" s="25">
        <f t="shared" si="188"/>
        <v>0</v>
      </c>
      <c r="T70" s="25">
        <f t="shared" si="188"/>
        <v>0</v>
      </c>
      <c r="U70" s="25">
        <f t="shared" si="188"/>
        <v>0</v>
      </c>
      <c r="V70" s="25">
        <f t="shared" si="188"/>
        <v>0</v>
      </c>
      <c r="W70" s="25">
        <f t="shared" si="188"/>
        <v>0</v>
      </c>
      <c r="X70" s="25">
        <f t="shared" si="188"/>
        <v>0</v>
      </c>
      <c r="Y70" s="25">
        <f t="shared" si="188"/>
        <v>0</v>
      </c>
      <c r="Z70" s="25">
        <f t="shared" si="188"/>
        <v>0</v>
      </c>
    </row>
    <row r="71" spans="1:26" s="4" customFormat="1" ht="19.5" customHeight="1">
      <c r="A71" s="26" t="s">
        <v>9</v>
      </c>
      <c r="B71" s="27" t="s">
        <v>69</v>
      </c>
      <c r="C71" s="36">
        <f t="shared" ref="C71:C72" si="189">D71+E71</f>
        <v>0</v>
      </c>
      <c r="D71" s="36">
        <f t="shared" ref="D71:D72" si="190">G71+N71+U71</f>
        <v>0</v>
      </c>
      <c r="E71" s="36">
        <f t="shared" ref="E71:E72" si="191">J71+Q71+X71</f>
        <v>0</v>
      </c>
      <c r="F71" s="36">
        <f t="shared" ref="F71:F72" si="192">G71+J71</f>
        <v>0</v>
      </c>
      <c r="G71" s="36">
        <f t="shared" ref="G71:G72" si="193">SUM(H71:I71)</f>
        <v>0</v>
      </c>
      <c r="H71" s="28"/>
      <c r="I71" s="28"/>
      <c r="J71" s="36">
        <f t="shared" ref="J71:J72" si="194">SUM(K71:L71)</f>
        <v>0</v>
      </c>
      <c r="K71" s="28"/>
      <c r="L71" s="28"/>
      <c r="M71" s="36">
        <f t="shared" ref="M71:M72" si="195">N71+Q71</f>
        <v>0</v>
      </c>
      <c r="N71" s="36">
        <f t="shared" ref="N71:N72" si="196">SUM(O71:P71)</f>
        <v>0</v>
      </c>
      <c r="O71" s="28"/>
      <c r="P71" s="28"/>
      <c r="Q71" s="36">
        <f t="shared" ref="Q71:Q72" si="197">SUM(R71:S71)</f>
        <v>0</v>
      </c>
      <c r="R71" s="28"/>
      <c r="S71" s="28"/>
      <c r="T71" s="36">
        <f t="shared" ref="T71:T72" si="198">U71+X71</f>
        <v>0</v>
      </c>
      <c r="U71" s="36">
        <f t="shared" ref="U71:U72" si="199">SUM(V71:W71)</f>
        <v>0</v>
      </c>
      <c r="V71" s="28"/>
      <c r="W71" s="28"/>
      <c r="X71" s="36">
        <f t="shared" ref="X71:X72" si="200">SUM(Y71:Z71)</f>
        <v>0</v>
      </c>
      <c r="Y71" s="28"/>
      <c r="Z71" s="28"/>
    </row>
    <row r="72" spans="1:26" s="4" customFormat="1" ht="19.5" customHeight="1">
      <c r="A72" s="26" t="s">
        <v>10</v>
      </c>
      <c r="B72" s="27" t="s">
        <v>70</v>
      </c>
      <c r="C72" s="36">
        <f t="shared" si="189"/>
        <v>134</v>
      </c>
      <c r="D72" s="36">
        <f t="shared" si="190"/>
        <v>0</v>
      </c>
      <c r="E72" s="36">
        <f t="shared" si="191"/>
        <v>134</v>
      </c>
      <c r="F72" s="36">
        <f t="shared" si="192"/>
        <v>0</v>
      </c>
      <c r="G72" s="36">
        <f t="shared" si="193"/>
        <v>0</v>
      </c>
      <c r="H72" s="28"/>
      <c r="I72" s="28"/>
      <c r="J72" s="36">
        <f t="shared" si="194"/>
        <v>0</v>
      </c>
      <c r="K72" s="28"/>
      <c r="L72" s="28"/>
      <c r="M72" s="36">
        <f t="shared" si="195"/>
        <v>134</v>
      </c>
      <c r="N72" s="36">
        <f t="shared" si="196"/>
        <v>0</v>
      </c>
      <c r="O72" s="28"/>
      <c r="P72" s="28"/>
      <c r="Q72" s="36">
        <f t="shared" si="197"/>
        <v>134</v>
      </c>
      <c r="R72" s="28">
        <v>134</v>
      </c>
      <c r="S72" s="28"/>
      <c r="T72" s="36">
        <f t="shared" si="198"/>
        <v>0</v>
      </c>
      <c r="U72" s="36">
        <f t="shared" si="199"/>
        <v>0</v>
      </c>
      <c r="V72" s="28"/>
      <c r="W72" s="28"/>
      <c r="X72" s="36">
        <f t="shared" si="200"/>
        <v>0</v>
      </c>
      <c r="Y72" s="28"/>
      <c r="Z72" s="28"/>
    </row>
    <row r="73" spans="1:26" s="4" customFormat="1" ht="15" customHeight="1">
      <c r="A73" s="23">
        <v>19</v>
      </c>
      <c r="B73" s="24" t="s">
        <v>48</v>
      </c>
      <c r="C73" s="25">
        <f>SUM(C74:C75)</f>
        <v>50</v>
      </c>
      <c r="D73" s="25">
        <f t="shared" ref="D73:Z73" si="201">SUM(D74:D75)</f>
        <v>0</v>
      </c>
      <c r="E73" s="25">
        <f t="shared" si="201"/>
        <v>50</v>
      </c>
      <c r="F73" s="25">
        <f t="shared" si="201"/>
        <v>0</v>
      </c>
      <c r="G73" s="25">
        <f t="shared" si="201"/>
        <v>0</v>
      </c>
      <c r="H73" s="25">
        <f t="shared" si="201"/>
        <v>0</v>
      </c>
      <c r="I73" s="25">
        <f t="shared" si="201"/>
        <v>0</v>
      </c>
      <c r="J73" s="25">
        <f t="shared" si="201"/>
        <v>0</v>
      </c>
      <c r="K73" s="25">
        <f t="shared" si="201"/>
        <v>0</v>
      </c>
      <c r="L73" s="25">
        <f t="shared" si="201"/>
        <v>0</v>
      </c>
      <c r="M73" s="25">
        <f t="shared" si="201"/>
        <v>50</v>
      </c>
      <c r="N73" s="25">
        <f t="shared" si="201"/>
        <v>0</v>
      </c>
      <c r="O73" s="25">
        <f t="shared" si="201"/>
        <v>0</v>
      </c>
      <c r="P73" s="25">
        <f t="shared" si="201"/>
        <v>0</v>
      </c>
      <c r="Q73" s="25">
        <f t="shared" si="201"/>
        <v>50</v>
      </c>
      <c r="R73" s="25">
        <f t="shared" si="201"/>
        <v>50</v>
      </c>
      <c r="S73" s="25">
        <f t="shared" si="201"/>
        <v>0</v>
      </c>
      <c r="T73" s="25">
        <f t="shared" si="201"/>
        <v>0</v>
      </c>
      <c r="U73" s="25">
        <f t="shared" si="201"/>
        <v>0</v>
      </c>
      <c r="V73" s="25">
        <f t="shared" si="201"/>
        <v>0</v>
      </c>
      <c r="W73" s="25">
        <f t="shared" si="201"/>
        <v>0</v>
      </c>
      <c r="X73" s="25">
        <f t="shared" si="201"/>
        <v>0</v>
      </c>
      <c r="Y73" s="25">
        <f t="shared" si="201"/>
        <v>0</v>
      </c>
      <c r="Z73" s="25">
        <f t="shared" si="201"/>
        <v>0</v>
      </c>
    </row>
    <row r="74" spans="1:26" s="4" customFormat="1" ht="19.5" customHeight="1">
      <c r="A74" s="26" t="s">
        <v>9</v>
      </c>
      <c r="B74" s="27" t="s">
        <v>69</v>
      </c>
      <c r="C74" s="36">
        <f t="shared" si="162"/>
        <v>0</v>
      </c>
      <c r="D74" s="36">
        <f t="shared" si="163"/>
        <v>0</v>
      </c>
      <c r="E74" s="36">
        <f t="shared" si="164"/>
        <v>0</v>
      </c>
      <c r="F74" s="36">
        <f t="shared" si="165"/>
        <v>0</v>
      </c>
      <c r="G74" s="36">
        <f t="shared" si="166"/>
        <v>0</v>
      </c>
      <c r="H74" s="28"/>
      <c r="I74" s="28"/>
      <c r="J74" s="36">
        <f t="shared" si="167"/>
        <v>0</v>
      </c>
      <c r="K74" s="28"/>
      <c r="L74" s="28"/>
      <c r="M74" s="36">
        <f t="shared" si="168"/>
        <v>0</v>
      </c>
      <c r="N74" s="36">
        <f t="shared" si="169"/>
        <v>0</v>
      </c>
      <c r="O74" s="28"/>
      <c r="P74" s="28"/>
      <c r="Q74" s="36">
        <f t="shared" si="170"/>
        <v>0</v>
      </c>
      <c r="R74" s="28"/>
      <c r="S74" s="28"/>
      <c r="T74" s="36">
        <f t="shared" si="171"/>
        <v>0</v>
      </c>
      <c r="U74" s="36">
        <f t="shared" si="172"/>
        <v>0</v>
      </c>
      <c r="V74" s="28"/>
      <c r="W74" s="28"/>
      <c r="X74" s="36">
        <f t="shared" si="173"/>
        <v>0</v>
      </c>
      <c r="Y74" s="28"/>
      <c r="Z74" s="28"/>
    </row>
    <row r="75" spans="1:26" s="4" customFormat="1" ht="19.5" customHeight="1">
      <c r="A75" s="26" t="s">
        <v>10</v>
      </c>
      <c r="B75" s="27" t="s">
        <v>70</v>
      </c>
      <c r="C75" s="36">
        <f t="shared" si="162"/>
        <v>50</v>
      </c>
      <c r="D75" s="36">
        <f t="shared" si="163"/>
        <v>0</v>
      </c>
      <c r="E75" s="36">
        <f t="shared" si="164"/>
        <v>50</v>
      </c>
      <c r="F75" s="36">
        <f t="shared" si="165"/>
        <v>0</v>
      </c>
      <c r="G75" s="36">
        <f t="shared" si="166"/>
        <v>0</v>
      </c>
      <c r="H75" s="28"/>
      <c r="I75" s="28"/>
      <c r="J75" s="36">
        <f t="shared" si="167"/>
        <v>0</v>
      </c>
      <c r="K75" s="28"/>
      <c r="L75" s="28"/>
      <c r="M75" s="36">
        <f t="shared" si="168"/>
        <v>50</v>
      </c>
      <c r="N75" s="36">
        <f t="shared" si="169"/>
        <v>0</v>
      </c>
      <c r="O75" s="28"/>
      <c r="P75" s="28"/>
      <c r="Q75" s="36">
        <f t="shared" si="170"/>
        <v>50</v>
      </c>
      <c r="R75" s="28">
        <v>50</v>
      </c>
      <c r="S75" s="28"/>
      <c r="T75" s="36">
        <f t="shared" si="171"/>
        <v>0</v>
      </c>
      <c r="U75" s="36">
        <f t="shared" si="172"/>
        <v>0</v>
      </c>
      <c r="V75" s="28"/>
      <c r="W75" s="28"/>
      <c r="X75" s="36">
        <f t="shared" si="173"/>
        <v>0</v>
      </c>
      <c r="Y75" s="28"/>
      <c r="Z75" s="28"/>
    </row>
    <row r="76" spans="1:26" s="4" customFormat="1" ht="16.5" customHeight="1">
      <c r="A76" s="23">
        <v>20</v>
      </c>
      <c r="B76" s="24" t="s">
        <v>40</v>
      </c>
      <c r="C76" s="25">
        <f>SUM(C77:C78)</f>
        <v>68</v>
      </c>
      <c r="D76" s="25">
        <f t="shared" ref="D76:Z76" si="202">SUM(D77:D78)</f>
        <v>0</v>
      </c>
      <c r="E76" s="25">
        <f t="shared" si="202"/>
        <v>68</v>
      </c>
      <c r="F76" s="25">
        <f t="shared" si="202"/>
        <v>0</v>
      </c>
      <c r="G76" s="25">
        <f t="shared" si="202"/>
        <v>0</v>
      </c>
      <c r="H76" s="25">
        <f t="shared" si="202"/>
        <v>0</v>
      </c>
      <c r="I76" s="25">
        <f t="shared" si="202"/>
        <v>0</v>
      </c>
      <c r="J76" s="25">
        <f t="shared" si="202"/>
        <v>0</v>
      </c>
      <c r="K76" s="25">
        <f t="shared" si="202"/>
        <v>0</v>
      </c>
      <c r="L76" s="25">
        <f t="shared" si="202"/>
        <v>0</v>
      </c>
      <c r="M76" s="25">
        <f t="shared" si="202"/>
        <v>68</v>
      </c>
      <c r="N76" s="25">
        <f t="shared" si="202"/>
        <v>0</v>
      </c>
      <c r="O76" s="25">
        <f t="shared" si="202"/>
        <v>0</v>
      </c>
      <c r="P76" s="25">
        <f t="shared" si="202"/>
        <v>0</v>
      </c>
      <c r="Q76" s="25">
        <f t="shared" si="202"/>
        <v>68</v>
      </c>
      <c r="R76" s="25">
        <f t="shared" si="202"/>
        <v>68</v>
      </c>
      <c r="S76" s="25">
        <f t="shared" si="202"/>
        <v>0</v>
      </c>
      <c r="T76" s="25">
        <f t="shared" si="202"/>
        <v>0</v>
      </c>
      <c r="U76" s="25">
        <f t="shared" si="202"/>
        <v>0</v>
      </c>
      <c r="V76" s="25">
        <f t="shared" si="202"/>
        <v>0</v>
      </c>
      <c r="W76" s="25">
        <f t="shared" si="202"/>
        <v>0</v>
      </c>
      <c r="X76" s="25">
        <f t="shared" si="202"/>
        <v>0</v>
      </c>
      <c r="Y76" s="25">
        <f t="shared" si="202"/>
        <v>0</v>
      </c>
      <c r="Z76" s="25">
        <f t="shared" si="202"/>
        <v>0</v>
      </c>
    </row>
    <row r="77" spans="1:26" s="4" customFormat="1" ht="19.5" customHeight="1">
      <c r="A77" s="26" t="s">
        <v>9</v>
      </c>
      <c r="B77" s="27" t="s">
        <v>69</v>
      </c>
      <c r="C77" s="36">
        <f t="shared" ref="C77:C78" si="203">D77+E77</f>
        <v>0</v>
      </c>
      <c r="D77" s="36">
        <f t="shared" ref="D77:D78" si="204">G77+N77+U77</f>
        <v>0</v>
      </c>
      <c r="E77" s="36">
        <f t="shared" ref="E77:E78" si="205">J77+Q77+X77</f>
        <v>0</v>
      </c>
      <c r="F77" s="36">
        <f t="shared" ref="F77:F78" si="206">G77+J77</f>
        <v>0</v>
      </c>
      <c r="G77" s="36">
        <f t="shared" ref="G77:G78" si="207">SUM(H77:I77)</f>
        <v>0</v>
      </c>
      <c r="H77" s="28"/>
      <c r="I77" s="28"/>
      <c r="J77" s="36">
        <f t="shared" ref="J77:J78" si="208">SUM(K77:L77)</f>
        <v>0</v>
      </c>
      <c r="K77" s="28"/>
      <c r="L77" s="28"/>
      <c r="M77" s="36">
        <f t="shared" ref="M77:M78" si="209">N77+Q77</f>
        <v>0</v>
      </c>
      <c r="N77" s="36">
        <f t="shared" ref="N77:N78" si="210">SUM(O77:P77)</f>
        <v>0</v>
      </c>
      <c r="O77" s="28"/>
      <c r="P77" s="28"/>
      <c r="Q77" s="36">
        <f t="shared" ref="Q77:Q78" si="211">SUM(R77:S77)</f>
        <v>0</v>
      </c>
      <c r="R77" s="28"/>
      <c r="S77" s="28"/>
      <c r="T77" s="36">
        <f t="shared" ref="T77:T78" si="212">U77+X77</f>
        <v>0</v>
      </c>
      <c r="U77" s="36">
        <f t="shared" ref="U77:U78" si="213">SUM(V77:W77)</f>
        <v>0</v>
      </c>
      <c r="V77" s="28"/>
      <c r="W77" s="28"/>
      <c r="X77" s="36">
        <f t="shared" ref="X77:X78" si="214">SUM(Y77:Z77)</f>
        <v>0</v>
      </c>
      <c r="Y77" s="28"/>
      <c r="Z77" s="28"/>
    </row>
    <row r="78" spans="1:26" s="4" customFormat="1" ht="19.5" customHeight="1">
      <c r="A78" s="26" t="s">
        <v>10</v>
      </c>
      <c r="B78" s="27" t="s">
        <v>70</v>
      </c>
      <c r="C78" s="36">
        <f t="shared" si="203"/>
        <v>68</v>
      </c>
      <c r="D78" s="36">
        <f t="shared" si="204"/>
        <v>0</v>
      </c>
      <c r="E78" s="36">
        <f t="shared" si="205"/>
        <v>68</v>
      </c>
      <c r="F78" s="36">
        <f t="shared" si="206"/>
        <v>0</v>
      </c>
      <c r="G78" s="36">
        <f t="shared" si="207"/>
        <v>0</v>
      </c>
      <c r="H78" s="28"/>
      <c r="I78" s="28"/>
      <c r="J78" s="36">
        <f t="shared" si="208"/>
        <v>0</v>
      </c>
      <c r="K78" s="28"/>
      <c r="L78" s="28"/>
      <c r="M78" s="36">
        <f t="shared" si="209"/>
        <v>68</v>
      </c>
      <c r="N78" s="36">
        <f t="shared" si="210"/>
        <v>0</v>
      </c>
      <c r="O78" s="28"/>
      <c r="P78" s="28"/>
      <c r="Q78" s="36">
        <f t="shared" si="211"/>
        <v>68</v>
      </c>
      <c r="R78" s="28">
        <v>68</v>
      </c>
      <c r="S78" s="28"/>
      <c r="T78" s="36">
        <f t="shared" si="212"/>
        <v>0</v>
      </c>
      <c r="U78" s="36">
        <f t="shared" si="213"/>
        <v>0</v>
      </c>
      <c r="V78" s="28"/>
      <c r="W78" s="28"/>
      <c r="X78" s="36">
        <f t="shared" si="214"/>
        <v>0</v>
      </c>
      <c r="Y78" s="28"/>
      <c r="Z78" s="28"/>
    </row>
    <row r="79" spans="1:26" s="4" customFormat="1" ht="17.25" customHeight="1">
      <c r="A79" s="23">
        <v>21</v>
      </c>
      <c r="B79" s="24" t="s">
        <v>39</v>
      </c>
      <c r="C79" s="25">
        <f>SUM(C80:C81)</f>
        <v>850</v>
      </c>
      <c r="D79" s="25">
        <f t="shared" ref="D79:Z79" si="215">SUM(D80:D81)</f>
        <v>0</v>
      </c>
      <c r="E79" s="25">
        <f t="shared" si="215"/>
        <v>850</v>
      </c>
      <c r="F79" s="25">
        <f t="shared" si="215"/>
        <v>0</v>
      </c>
      <c r="G79" s="25">
        <f t="shared" si="215"/>
        <v>0</v>
      </c>
      <c r="H79" s="25">
        <f t="shared" si="215"/>
        <v>0</v>
      </c>
      <c r="I79" s="25">
        <f t="shared" si="215"/>
        <v>0</v>
      </c>
      <c r="J79" s="25">
        <f t="shared" si="215"/>
        <v>0</v>
      </c>
      <c r="K79" s="25">
        <f t="shared" si="215"/>
        <v>0</v>
      </c>
      <c r="L79" s="25">
        <f t="shared" si="215"/>
        <v>0</v>
      </c>
      <c r="M79" s="25">
        <f t="shared" si="215"/>
        <v>850</v>
      </c>
      <c r="N79" s="25">
        <f t="shared" si="215"/>
        <v>0</v>
      </c>
      <c r="O79" s="25">
        <f t="shared" si="215"/>
        <v>0</v>
      </c>
      <c r="P79" s="25">
        <f t="shared" si="215"/>
        <v>0</v>
      </c>
      <c r="Q79" s="25">
        <f t="shared" si="215"/>
        <v>850</v>
      </c>
      <c r="R79" s="25">
        <f t="shared" si="215"/>
        <v>850</v>
      </c>
      <c r="S79" s="25">
        <f t="shared" si="215"/>
        <v>0</v>
      </c>
      <c r="T79" s="25">
        <f t="shared" si="215"/>
        <v>0</v>
      </c>
      <c r="U79" s="25">
        <f t="shared" si="215"/>
        <v>0</v>
      </c>
      <c r="V79" s="25">
        <f t="shared" si="215"/>
        <v>0</v>
      </c>
      <c r="W79" s="25">
        <f t="shared" si="215"/>
        <v>0</v>
      </c>
      <c r="X79" s="25">
        <f t="shared" si="215"/>
        <v>0</v>
      </c>
      <c r="Y79" s="25">
        <f t="shared" si="215"/>
        <v>0</v>
      </c>
      <c r="Z79" s="25">
        <f t="shared" si="215"/>
        <v>0</v>
      </c>
    </row>
    <row r="80" spans="1:26" s="4" customFormat="1" ht="19.5" customHeight="1">
      <c r="A80" s="26" t="s">
        <v>9</v>
      </c>
      <c r="B80" s="27" t="s">
        <v>69</v>
      </c>
      <c r="C80" s="36">
        <f t="shared" si="162"/>
        <v>0</v>
      </c>
      <c r="D80" s="36">
        <f t="shared" si="163"/>
        <v>0</v>
      </c>
      <c r="E80" s="36">
        <f t="shared" si="164"/>
        <v>0</v>
      </c>
      <c r="F80" s="36">
        <f t="shared" si="165"/>
        <v>0</v>
      </c>
      <c r="G80" s="36">
        <f t="shared" si="166"/>
        <v>0</v>
      </c>
      <c r="H80" s="28"/>
      <c r="I80" s="28"/>
      <c r="J80" s="36">
        <f t="shared" si="167"/>
        <v>0</v>
      </c>
      <c r="K80" s="28"/>
      <c r="L80" s="28"/>
      <c r="M80" s="36">
        <f t="shared" si="168"/>
        <v>0</v>
      </c>
      <c r="N80" s="36">
        <f t="shared" si="169"/>
        <v>0</v>
      </c>
      <c r="O80" s="28"/>
      <c r="P80" s="28"/>
      <c r="Q80" s="36">
        <f t="shared" si="170"/>
        <v>0</v>
      </c>
      <c r="R80" s="28"/>
      <c r="S80" s="28"/>
      <c r="T80" s="36">
        <f t="shared" si="171"/>
        <v>0</v>
      </c>
      <c r="U80" s="36">
        <f t="shared" si="172"/>
        <v>0</v>
      </c>
      <c r="V80" s="28"/>
      <c r="W80" s="28"/>
      <c r="X80" s="36">
        <f t="shared" si="173"/>
        <v>0</v>
      </c>
      <c r="Y80" s="28"/>
      <c r="Z80" s="28"/>
    </row>
    <row r="81" spans="1:26" s="4" customFormat="1" ht="19.5" customHeight="1">
      <c r="A81" s="26" t="s">
        <v>10</v>
      </c>
      <c r="B81" s="27" t="s">
        <v>70</v>
      </c>
      <c r="C81" s="36">
        <f t="shared" si="162"/>
        <v>850</v>
      </c>
      <c r="D81" s="36">
        <f t="shared" si="163"/>
        <v>0</v>
      </c>
      <c r="E81" s="36">
        <f t="shared" si="164"/>
        <v>850</v>
      </c>
      <c r="F81" s="36">
        <f t="shared" si="165"/>
        <v>0</v>
      </c>
      <c r="G81" s="36">
        <f t="shared" si="166"/>
        <v>0</v>
      </c>
      <c r="H81" s="28"/>
      <c r="I81" s="28"/>
      <c r="J81" s="36">
        <f t="shared" si="167"/>
        <v>0</v>
      </c>
      <c r="K81" s="28"/>
      <c r="L81" s="28"/>
      <c r="M81" s="36">
        <f t="shared" si="168"/>
        <v>850</v>
      </c>
      <c r="N81" s="36">
        <f t="shared" si="169"/>
        <v>0</v>
      </c>
      <c r="O81" s="28"/>
      <c r="P81" s="28"/>
      <c r="Q81" s="36">
        <f t="shared" si="170"/>
        <v>850</v>
      </c>
      <c r="R81" s="28">
        <v>850</v>
      </c>
      <c r="S81" s="28"/>
      <c r="T81" s="36">
        <f t="shared" si="171"/>
        <v>0</v>
      </c>
      <c r="U81" s="36">
        <f t="shared" si="172"/>
        <v>0</v>
      </c>
      <c r="V81" s="28"/>
      <c r="W81" s="28"/>
      <c r="X81" s="36">
        <f t="shared" si="173"/>
        <v>0</v>
      </c>
      <c r="Y81" s="28"/>
      <c r="Z81" s="28"/>
    </row>
    <row r="82" spans="1:26" s="4" customFormat="1" ht="18" customHeight="1">
      <c r="A82" s="23">
        <v>22</v>
      </c>
      <c r="B82" s="24" t="s">
        <v>49</v>
      </c>
      <c r="C82" s="25">
        <f>SUM(C83:C84)</f>
        <v>0</v>
      </c>
      <c r="D82" s="25">
        <f t="shared" ref="D82:Z82" si="216">SUM(D83:D84)</f>
        <v>0</v>
      </c>
      <c r="E82" s="25">
        <f t="shared" si="216"/>
        <v>0</v>
      </c>
      <c r="F82" s="25">
        <f t="shared" si="216"/>
        <v>0</v>
      </c>
      <c r="G82" s="25">
        <f t="shared" si="216"/>
        <v>0</v>
      </c>
      <c r="H82" s="25">
        <f t="shared" si="216"/>
        <v>0</v>
      </c>
      <c r="I82" s="25">
        <f t="shared" si="216"/>
        <v>0</v>
      </c>
      <c r="J82" s="25">
        <f t="shared" si="216"/>
        <v>0</v>
      </c>
      <c r="K82" s="25">
        <f t="shared" si="216"/>
        <v>0</v>
      </c>
      <c r="L82" s="25">
        <f t="shared" si="216"/>
        <v>0</v>
      </c>
      <c r="M82" s="25">
        <f t="shared" si="216"/>
        <v>0</v>
      </c>
      <c r="N82" s="25">
        <f t="shared" si="216"/>
        <v>0</v>
      </c>
      <c r="O82" s="25">
        <f t="shared" si="216"/>
        <v>0</v>
      </c>
      <c r="P82" s="25">
        <f t="shared" si="216"/>
        <v>0</v>
      </c>
      <c r="Q82" s="25">
        <f t="shared" si="216"/>
        <v>0</v>
      </c>
      <c r="R82" s="25">
        <f t="shared" si="216"/>
        <v>0</v>
      </c>
      <c r="S82" s="25">
        <f t="shared" si="216"/>
        <v>0</v>
      </c>
      <c r="T82" s="25">
        <f t="shared" si="216"/>
        <v>0</v>
      </c>
      <c r="U82" s="25">
        <f t="shared" si="216"/>
        <v>0</v>
      </c>
      <c r="V82" s="25">
        <f t="shared" si="216"/>
        <v>0</v>
      </c>
      <c r="W82" s="25">
        <f t="shared" si="216"/>
        <v>0</v>
      </c>
      <c r="X82" s="25">
        <f t="shared" si="216"/>
        <v>0</v>
      </c>
      <c r="Y82" s="25">
        <f t="shared" si="216"/>
        <v>0</v>
      </c>
      <c r="Z82" s="25">
        <f t="shared" si="216"/>
        <v>0</v>
      </c>
    </row>
    <row r="83" spans="1:26" s="4" customFormat="1" ht="19.5" customHeight="1">
      <c r="A83" s="26" t="s">
        <v>9</v>
      </c>
      <c r="B83" s="27" t="s">
        <v>69</v>
      </c>
      <c r="C83" s="36">
        <f t="shared" ref="C83:C84" si="217">D83+E83</f>
        <v>0</v>
      </c>
      <c r="D83" s="36">
        <f t="shared" ref="D83:D84" si="218">G83+N83+U83</f>
        <v>0</v>
      </c>
      <c r="E83" s="36">
        <f t="shared" ref="E83:E84" si="219">J83+Q83+X83</f>
        <v>0</v>
      </c>
      <c r="F83" s="36">
        <f t="shared" ref="F83:F84" si="220">G83+J83</f>
        <v>0</v>
      </c>
      <c r="G83" s="36">
        <f t="shared" ref="G83:G84" si="221">SUM(H83:I83)</f>
        <v>0</v>
      </c>
      <c r="H83" s="28"/>
      <c r="I83" s="28"/>
      <c r="J83" s="36">
        <f t="shared" ref="J83:J84" si="222">SUM(K83:L83)</f>
        <v>0</v>
      </c>
      <c r="K83" s="28"/>
      <c r="L83" s="28"/>
      <c r="M83" s="36">
        <f t="shared" ref="M83:M84" si="223">N83+Q83</f>
        <v>0</v>
      </c>
      <c r="N83" s="36">
        <f t="shared" ref="N83:N84" si="224">SUM(O83:P83)</f>
        <v>0</v>
      </c>
      <c r="O83" s="28"/>
      <c r="P83" s="28"/>
      <c r="Q83" s="36">
        <f t="shared" ref="Q83:Q84" si="225">SUM(R83:S83)</f>
        <v>0</v>
      </c>
      <c r="R83" s="28"/>
      <c r="S83" s="28"/>
      <c r="T83" s="36">
        <f t="shared" ref="T83:T84" si="226">U83+X83</f>
        <v>0</v>
      </c>
      <c r="U83" s="36">
        <f t="shared" ref="U83:U84" si="227">SUM(V83:W83)</f>
        <v>0</v>
      </c>
      <c r="V83" s="28"/>
      <c r="W83" s="28"/>
      <c r="X83" s="36">
        <f t="shared" ref="X83:X84" si="228">SUM(Y83:Z83)</f>
        <v>0</v>
      </c>
      <c r="Y83" s="28"/>
      <c r="Z83" s="28"/>
    </row>
    <row r="84" spans="1:26" s="4" customFormat="1" ht="19.5" customHeight="1">
      <c r="A84" s="26" t="s">
        <v>10</v>
      </c>
      <c r="B84" s="27" t="s">
        <v>70</v>
      </c>
      <c r="C84" s="36">
        <f t="shared" si="217"/>
        <v>0</v>
      </c>
      <c r="D84" s="36">
        <f t="shared" si="218"/>
        <v>0</v>
      </c>
      <c r="E84" s="36">
        <f t="shared" si="219"/>
        <v>0</v>
      </c>
      <c r="F84" s="36">
        <f t="shared" si="220"/>
        <v>0</v>
      </c>
      <c r="G84" s="36">
        <f t="shared" si="221"/>
        <v>0</v>
      </c>
      <c r="H84" s="28"/>
      <c r="I84" s="28"/>
      <c r="J84" s="36">
        <f t="shared" si="222"/>
        <v>0</v>
      </c>
      <c r="K84" s="28"/>
      <c r="L84" s="28"/>
      <c r="M84" s="36">
        <f t="shared" si="223"/>
        <v>0</v>
      </c>
      <c r="N84" s="36">
        <f t="shared" si="224"/>
        <v>0</v>
      </c>
      <c r="O84" s="28"/>
      <c r="P84" s="28"/>
      <c r="Q84" s="36">
        <f t="shared" si="225"/>
        <v>0</v>
      </c>
      <c r="R84" s="28"/>
      <c r="S84" s="28"/>
      <c r="T84" s="36">
        <f t="shared" si="226"/>
        <v>0</v>
      </c>
      <c r="U84" s="36">
        <f t="shared" si="227"/>
        <v>0</v>
      </c>
      <c r="V84" s="28"/>
      <c r="W84" s="28"/>
      <c r="X84" s="36">
        <f t="shared" si="228"/>
        <v>0</v>
      </c>
      <c r="Y84" s="28"/>
      <c r="Z84" s="28"/>
    </row>
    <row r="85" spans="1:26" s="4" customFormat="1" ht="18.75" customHeight="1">
      <c r="A85" s="23">
        <v>23</v>
      </c>
      <c r="B85" s="24" t="s">
        <v>50</v>
      </c>
      <c r="C85" s="25">
        <f>SUM(C86:C87)</f>
        <v>10</v>
      </c>
      <c r="D85" s="25">
        <f t="shared" ref="D85:Z85" si="229">SUM(D86:D87)</f>
        <v>0</v>
      </c>
      <c r="E85" s="25">
        <f t="shared" si="229"/>
        <v>10</v>
      </c>
      <c r="F85" s="25">
        <f t="shared" si="229"/>
        <v>0</v>
      </c>
      <c r="G85" s="25">
        <f t="shared" si="229"/>
        <v>0</v>
      </c>
      <c r="H85" s="25">
        <f t="shared" si="229"/>
        <v>0</v>
      </c>
      <c r="I85" s="25">
        <f t="shared" si="229"/>
        <v>0</v>
      </c>
      <c r="J85" s="25">
        <f t="shared" si="229"/>
        <v>0</v>
      </c>
      <c r="K85" s="25">
        <f t="shared" si="229"/>
        <v>0</v>
      </c>
      <c r="L85" s="25">
        <f t="shared" si="229"/>
        <v>0</v>
      </c>
      <c r="M85" s="25">
        <f t="shared" si="229"/>
        <v>10</v>
      </c>
      <c r="N85" s="25">
        <f t="shared" si="229"/>
        <v>0</v>
      </c>
      <c r="O85" s="25">
        <f t="shared" si="229"/>
        <v>0</v>
      </c>
      <c r="P85" s="25">
        <f t="shared" si="229"/>
        <v>0</v>
      </c>
      <c r="Q85" s="25">
        <f t="shared" si="229"/>
        <v>10</v>
      </c>
      <c r="R85" s="25">
        <f t="shared" si="229"/>
        <v>10</v>
      </c>
      <c r="S85" s="25">
        <f t="shared" si="229"/>
        <v>0</v>
      </c>
      <c r="T85" s="25">
        <f t="shared" si="229"/>
        <v>0</v>
      </c>
      <c r="U85" s="25">
        <f t="shared" si="229"/>
        <v>0</v>
      </c>
      <c r="V85" s="25">
        <f t="shared" si="229"/>
        <v>0</v>
      </c>
      <c r="W85" s="25">
        <f t="shared" si="229"/>
        <v>0</v>
      </c>
      <c r="X85" s="25">
        <f t="shared" si="229"/>
        <v>0</v>
      </c>
      <c r="Y85" s="25">
        <f t="shared" si="229"/>
        <v>0</v>
      </c>
      <c r="Z85" s="25">
        <f t="shared" si="229"/>
        <v>0</v>
      </c>
    </row>
    <row r="86" spans="1:26" s="4" customFormat="1" ht="19.5" customHeight="1">
      <c r="A86" s="26" t="s">
        <v>9</v>
      </c>
      <c r="B86" s="27" t="s">
        <v>69</v>
      </c>
      <c r="C86" s="36">
        <f t="shared" si="162"/>
        <v>0</v>
      </c>
      <c r="D86" s="36">
        <f t="shared" si="163"/>
        <v>0</v>
      </c>
      <c r="E86" s="36">
        <f t="shared" si="164"/>
        <v>0</v>
      </c>
      <c r="F86" s="36">
        <f t="shared" si="165"/>
        <v>0</v>
      </c>
      <c r="G86" s="36">
        <f t="shared" si="166"/>
        <v>0</v>
      </c>
      <c r="H86" s="28"/>
      <c r="I86" s="28"/>
      <c r="J86" s="36">
        <f t="shared" si="167"/>
        <v>0</v>
      </c>
      <c r="K86" s="28"/>
      <c r="L86" s="28"/>
      <c r="M86" s="36">
        <f t="shared" si="168"/>
        <v>0</v>
      </c>
      <c r="N86" s="36">
        <f t="shared" si="169"/>
        <v>0</v>
      </c>
      <c r="O86" s="28"/>
      <c r="P86" s="28"/>
      <c r="Q86" s="36">
        <f t="shared" si="170"/>
        <v>0</v>
      </c>
      <c r="R86" s="28"/>
      <c r="S86" s="28"/>
      <c r="T86" s="36">
        <f t="shared" si="171"/>
        <v>0</v>
      </c>
      <c r="U86" s="36">
        <f t="shared" si="172"/>
        <v>0</v>
      </c>
      <c r="V86" s="28"/>
      <c r="W86" s="28"/>
      <c r="X86" s="36">
        <f t="shared" si="173"/>
        <v>0</v>
      </c>
      <c r="Y86" s="28"/>
      <c r="Z86" s="28"/>
    </row>
    <row r="87" spans="1:26" s="4" customFormat="1" ht="19.5" customHeight="1">
      <c r="A87" s="26" t="s">
        <v>10</v>
      </c>
      <c r="B87" s="27" t="s">
        <v>70</v>
      </c>
      <c r="C87" s="36">
        <f t="shared" si="162"/>
        <v>10</v>
      </c>
      <c r="D87" s="36">
        <f t="shared" si="163"/>
        <v>0</v>
      </c>
      <c r="E87" s="36">
        <f t="shared" si="164"/>
        <v>10</v>
      </c>
      <c r="F87" s="36">
        <f t="shared" si="165"/>
        <v>0</v>
      </c>
      <c r="G87" s="36">
        <f t="shared" si="166"/>
        <v>0</v>
      </c>
      <c r="H87" s="28"/>
      <c r="I87" s="28"/>
      <c r="J87" s="36">
        <f t="shared" si="167"/>
        <v>0</v>
      </c>
      <c r="K87" s="28"/>
      <c r="L87" s="28"/>
      <c r="M87" s="36">
        <f t="shared" si="168"/>
        <v>10</v>
      </c>
      <c r="N87" s="36">
        <f t="shared" si="169"/>
        <v>0</v>
      </c>
      <c r="O87" s="28"/>
      <c r="P87" s="28"/>
      <c r="Q87" s="36">
        <f t="shared" si="170"/>
        <v>10</v>
      </c>
      <c r="R87" s="28">
        <v>10</v>
      </c>
      <c r="S87" s="28"/>
      <c r="T87" s="36">
        <f t="shared" si="171"/>
        <v>0</v>
      </c>
      <c r="U87" s="36">
        <f t="shared" si="172"/>
        <v>0</v>
      </c>
      <c r="V87" s="28"/>
      <c r="W87" s="28"/>
      <c r="X87" s="36">
        <f t="shared" si="173"/>
        <v>0</v>
      </c>
      <c r="Y87" s="28"/>
      <c r="Z87" s="28"/>
    </row>
    <row r="88" spans="1:26" s="22" customFormat="1" ht="19.5" customHeight="1">
      <c r="A88" s="23" t="s">
        <v>1</v>
      </c>
      <c r="B88" s="35" t="s">
        <v>51</v>
      </c>
      <c r="C88" s="25">
        <f>SUM(C89:C90)</f>
        <v>1004</v>
      </c>
      <c r="D88" s="25">
        <f t="shared" ref="D88:X88" si="230">SUM(D89:D90)</f>
        <v>0</v>
      </c>
      <c r="E88" s="25">
        <f t="shared" si="230"/>
        <v>1004</v>
      </c>
      <c r="F88" s="25">
        <f t="shared" si="230"/>
        <v>0</v>
      </c>
      <c r="G88" s="25">
        <f t="shared" si="230"/>
        <v>0</v>
      </c>
      <c r="H88" s="25">
        <f t="shared" si="230"/>
        <v>0</v>
      </c>
      <c r="I88" s="25">
        <f t="shared" si="230"/>
        <v>0</v>
      </c>
      <c r="J88" s="25">
        <f t="shared" si="230"/>
        <v>0</v>
      </c>
      <c r="K88" s="25">
        <f t="shared" si="230"/>
        <v>0</v>
      </c>
      <c r="L88" s="25">
        <f t="shared" si="230"/>
        <v>0</v>
      </c>
      <c r="M88" s="25">
        <f t="shared" si="230"/>
        <v>1004</v>
      </c>
      <c r="N88" s="25">
        <f t="shared" si="230"/>
        <v>0</v>
      </c>
      <c r="O88" s="25">
        <f t="shared" si="230"/>
        <v>0</v>
      </c>
      <c r="P88" s="25">
        <f t="shared" si="230"/>
        <v>0</v>
      </c>
      <c r="Q88" s="25">
        <f t="shared" si="230"/>
        <v>1004</v>
      </c>
      <c r="R88" s="25">
        <f t="shared" si="230"/>
        <v>1004</v>
      </c>
      <c r="S88" s="25">
        <f t="shared" si="230"/>
        <v>0</v>
      </c>
      <c r="T88" s="25">
        <f t="shared" si="230"/>
        <v>0</v>
      </c>
      <c r="U88" s="25">
        <f t="shared" si="230"/>
        <v>0</v>
      </c>
      <c r="V88" s="25">
        <f t="shared" si="230"/>
        <v>0</v>
      </c>
      <c r="W88" s="25">
        <f t="shared" si="230"/>
        <v>0</v>
      </c>
      <c r="X88" s="25">
        <f t="shared" si="230"/>
        <v>0</v>
      </c>
      <c r="Y88" s="25">
        <f>SUM(Y89:Y90)</f>
        <v>0</v>
      </c>
      <c r="Z88" s="25">
        <f t="shared" ref="Z88" si="231">SUM(Z89:Z90)</f>
        <v>0</v>
      </c>
    </row>
    <row r="89" spans="1:26" s="5" customFormat="1" ht="19.5" customHeight="1">
      <c r="A89" s="26">
        <v>1</v>
      </c>
      <c r="B89" s="27" t="s">
        <v>69</v>
      </c>
      <c r="C89" s="36">
        <f t="shared" ref="C89:C90" si="232">D89+E89</f>
        <v>0</v>
      </c>
      <c r="D89" s="36">
        <f t="shared" ref="D89:D90" si="233">G89+N89+U89</f>
        <v>0</v>
      </c>
      <c r="E89" s="36">
        <f t="shared" ref="E89:E90" si="234">J89+Q89+X89</f>
        <v>0</v>
      </c>
      <c r="F89" s="36">
        <f t="shared" ref="F89:F90" si="235">G89+J89</f>
        <v>0</v>
      </c>
      <c r="G89" s="36">
        <f t="shared" ref="G89:G90" si="236">SUM(H89:I89)</f>
        <v>0</v>
      </c>
      <c r="H89" s="28"/>
      <c r="I89" s="28"/>
      <c r="J89" s="36">
        <f t="shared" ref="J89:J90" si="237">SUM(K89:L89)</f>
        <v>0</v>
      </c>
      <c r="K89" s="28"/>
      <c r="L89" s="28"/>
      <c r="M89" s="36">
        <f t="shared" ref="M89:M90" si="238">N89+Q89</f>
        <v>0</v>
      </c>
      <c r="N89" s="36">
        <f t="shared" ref="N89:N90" si="239">SUM(O89:P89)</f>
        <v>0</v>
      </c>
      <c r="O89" s="28"/>
      <c r="P89" s="28"/>
      <c r="Q89" s="36">
        <f t="shared" ref="Q89:Q90" si="240">SUM(R89:S89)</f>
        <v>0</v>
      </c>
      <c r="R89" s="28"/>
      <c r="S89" s="28"/>
      <c r="T89" s="36">
        <f t="shared" ref="T89:T90" si="241">U89+X89</f>
        <v>0</v>
      </c>
      <c r="U89" s="36">
        <f t="shared" ref="U89:U90" si="242">SUM(V89:W89)</f>
        <v>0</v>
      </c>
      <c r="V89" s="28"/>
      <c r="W89" s="28"/>
      <c r="X89" s="36">
        <f t="shared" ref="X89:X90" si="243">SUM(Y89:Z89)</f>
        <v>0</v>
      </c>
      <c r="Y89" s="28"/>
      <c r="Z89" s="28"/>
    </row>
    <row r="90" spans="1:26" s="5" customFormat="1" ht="19.5" customHeight="1">
      <c r="A90" s="26">
        <v>2</v>
      </c>
      <c r="B90" s="27" t="s">
        <v>70</v>
      </c>
      <c r="C90" s="36">
        <f t="shared" si="232"/>
        <v>1004</v>
      </c>
      <c r="D90" s="36">
        <f t="shared" si="233"/>
        <v>0</v>
      </c>
      <c r="E90" s="36">
        <f t="shared" si="234"/>
        <v>1004</v>
      </c>
      <c r="F90" s="36">
        <f t="shared" si="235"/>
        <v>0</v>
      </c>
      <c r="G90" s="36">
        <f t="shared" si="236"/>
        <v>0</v>
      </c>
      <c r="H90" s="28"/>
      <c r="I90" s="28"/>
      <c r="J90" s="36">
        <f t="shared" si="237"/>
        <v>0</v>
      </c>
      <c r="K90" s="28"/>
      <c r="L90" s="28"/>
      <c r="M90" s="36">
        <f t="shared" si="238"/>
        <v>1004</v>
      </c>
      <c r="N90" s="36">
        <f t="shared" si="239"/>
        <v>0</v>
      </c>
      <c r="O90" s="28"/>
      <c r="P90" s="28"/>
      <c r="Q90" s="36">
        <f t="shared" si="240"/>
        <v>1004</v>
      </c>
      <c r="R90" s="28">
        <v>1004</v>
      </c>
      <c r="S90" s="28"/>
      <c r="T90" s="36">
        <f t="shared" si="241"/>
        <v>0</v>
      </c>
      <c r="U90" s="36">
        <f t="shared" si="242"/>
        <v>0</v>
      </c>
      <c r="V90" s="28"/>
      <c r="W90" s="28"/>
      <c r="X90" s="36">
        <f t="shared" si="243"/>
        <v>0</v>
      </c>
      <c r="Y90" s="28"/>
      <c r="Z90" s="28"/>
    </row>
    <row r="91" spans="1:26" s="21" customFormat="1" ht="27.6">
      <c r="A91" s="37" t="s">
        <v>7</v>
      </c>
      <c r="B91" s="38" t="s">
        <v>68</v>
      </c>
      <c r="C91" s="34">
        <f>IF((C92+C93)=(C94+C97+C100+C103+C106+C109+C112+C115+C118),(C92+C93),0)</f>
        <v>465048</v>
      </c>
      <c r="D91" s="34">
        <f t="shared" ref="D91:Z91" si="244">IF((D92+D93)=(D94+D97+D100+D103+D106+D109+D112+D115+D118),(D92+D93),0)</f>
        <v>442139</v>
      </c>
      <c r="E91" s="34">
        <f t="shared" si="244"/>
        <v>22909</v>
      </c>
      <c r="F91" s="34">
        <f t="shared" si="244"/>
        <v>0</v>
      </c>
      <c r="G91" s="34">
        <f t="shared" si="244"/>
        <v>0</v>
      </c>
      <c r="H91" s="34">
        <f t="shared" si="244"/>
        <v>0</v>
      </c>
      <c r="I91" s="34">
        <f t="shared" si="244"/>
        <v>0</v>
      </c>
      <c r="J91" s="34">
        <f t="shared" si="244"/>
        <v>0</v>
      </c>
      <c r="K91" s="34">
        <f t="shared" si="244"/>
        <v>0</v>
      </c>
      <c r="L91" s="34">
        <f t="shared" si="244"/>
        <v>0</v>
      </c>
      <c r="M91" s="34">
        <f t="shared" si="244"/>
        <v>462300</v>
      </c>
      <c r="N91" s="34">
        <f t="shared" si="244"/>
        <v>439391</v>
      </c>
      <c r="O91" s="34">
        <f t="shared" si="244"/>
        <v>439391</v>
      </c>
      <c r="P91" s="34">
        <f t="shared" si="244"/>
        <v>0</v>
      </c>
      <c r="Q91" s="34">
        <f t="shared" si="244"/>
        <v>22909</v>
      </c>
      <c r="R91" s="34">
        <f t="shared" si="244"/>
        <v>22909</v>
      </c>
      <c r="S91" s="34">
        <f t="shared" si="244"/>
        <v>0</v>
      </c>
      <c r="T91" s="34">
        <f t="shared" si="244"/>
        <v>2748</v>
      </c>
      <c r="U91" s="34">
        <f t="shared" si="244"/>
        <v>2748</v>
      </c>
      <c r="V91" s="34">
        <f t="shared" si="244"/>
        <v>2748</v>
      </c>
      <c r="W91" s="34">
        <f t="shared" si="244"/>
        <v>0</v>
      </c>
      <c r="X91" s="34">
        <f t="shared" si="244"/>
        <v>0</v>
      </c>
      <c r="Y91" s="34">
        <f t="shared" si="244"/>
        <v>0</v>
      </c>
      <c r="Z91" s="34">
        <f t="shared" si="244"/>
        <v>0</v>
      </c>
    </row>
    <row r="92" spans="1:26" s="6" customFormat="1" ht="19.5" customHeight="1">
      <c r="A92" s="18" t="s">
        <v>37</v>
      </c>
      <c r="B92" s="19" t="s">
        <v>69</v>
      </c>
      <c r="C92" s="33">
        <f t="shared" ref="C92:C93" si="245">D92+E92</f>
        <v>324720</v>
      </c>
      <c r="D92" s="33">
        <f t="shared" ref="D92:D93" si="246">G92+N92+U92</f>
        <v>322751</v>
      </c>
      <c r="E92" s="33">
        <f t="shared" ref="E92:E93" si="247">J92+Q92+X92</f>
        <v>1969</v>
      </c>
      <c r="F92" s="33">
        <f t="shared" ref="F92:F93" si="248">G92+J92</f>
        <v>0</v>
      </c>
      <c r="G92" s="33">
        <f t="shared" ref="G92:G93" si="249">SUM(H92:I92)</f>
        <v>0</v>
      </c>
      <c r="H92" s="20">
        <f>H95+H98+H101+H104+H107+H110+H113+H116+H119</f>
        <v>0</v>
      </c>
      <c r="I92" s="20">
        <f>I95+I98+I101+I104+I107+I110+I113+I116+I119</f>
        <v>0</v>
      </c>
      <c r="J92" s="33">
        <f t="shared" ref="J92:J93" si="250">SUM(K92:L92)</f>
        <v>0</v>
      </c>
      <c r="K92" s="20">
        <f t="shared" ref="K92:L93" si="251">K95+K98+K101+K104+K107+K110+K113+K116+K119</f>
        <v>0</v>
      </c>
      <c r="L92" s="20">
        <f t="shared" si="251"/>
        <v>0</v>
      </c>
      <c r="M92" s="33">
        <f t="shared" ref="M92:M93" si="252">N92+Q92</f>
        <v>324720</v>
      </c>
      <c r="N92" s="33">
        <f t="shared" ref="N92:N93" si="253">SUM(O92:P92)</f>
        <v>322751</v>
      </c>
      <c r="O92" s="20">
        <f t="shared" ref="O92:P93" si="254">O95+O98+O101+O104+O107+O110+O113+O116+O119</f>
        <v>322751</v>
      </c>
      <c r="P92" s="20">
        <f t="shared" si="254"/>
        <v>0</v>
      </c>
      <c r="Q92" s="33">
        <f t="shared" ref="Q92:Q93" si="255">SUM(R92:S92)</f>
        <v>1969</v>
      </c>
      <c r="R92" s="20">
        <f t="shared" ref="R92:S93" si="256">R95+R98+R101+R104+R107+R110+R113+R116+R119</f>
        <v>1969</v>
      </c>
      <c r="S92" s="20">
        <f t="shared" si="256"/>
        <v>0</v>
      </c>
      <c r="T92" s="33">
        <f t="shared" ref="T92:T93" si="257">U92+X92</f>
        <v>0</v>
      </c>
      <c r="U92" s="33">
        <f t="shared" ref="U92:U93" si="258">SUM(V92:W92)</f>
        <v>0</v>
      </c>
      <c r="V92" s="20">
        <f t="shared" ref="V92:W93" si="259">V95+V98+V101+V104+V107+V110+V113+V116+V119</f>
        <v>0</v>
      </c>
      <c r="W92" s="20">
        <f t="shared" si="259"/>
        <v>0</v>
      </c>
      <c r="X92" s="33">
        <f t="shared" ref="X92:X93" si="260">SUM(Y92:Z92)</f>
        <v>0</v>
      </c>
      <c r="Y92" s="20">
        <f t="shared" ref="Y92:Z93" si="261">Y95+Y98+Y101+Y104+Y107+Y110+Y113+Y116+Y119</f>
        <v>0</v>
      </c>
      <c r="Z92" s="20">
        <f t="shared" si="261"/>
        <v>0</v>
      </c>
    </row>
    <row r="93" spans="1:26" s="6" customFormat="1" ht="19.5" customHeight="1">
      <c r="A93" s="18" t="s">
        <v>41</v>
      </c>
      <c r="B93" s="19" t="s">
        <v>70</v>
      </c>
      <c r="C93" s="33">
        <f t="shared" si="245"/>
        <v>140328</v>
      </c>
      <c r="D93" s="33">
        <f t="shared" si="246"/>
        <v>119388</v>
      </c>
      <c r="E93" s="33">
        <f t="shared" si="247"/>
        <v>20940</v>
      </c>
      <c r="F93" s="33">
        <f t="shared" si="248"/>
        <v>0</v>
      </c>
      <c r="G93" s="33">
        <f t="shared" si="249"/>
        <v>0</v>
      </c>
      <c r="H93" s="20">
        <f>H96+H99+H102+H105+H108+H111+H114+H117+H120</f>
        <v>0</v>
      </c>
      <c r="I93" s="20">
        <f>I96+I99+I102+I105+I108+I111+I114+I117+I120</f>
        <v>0</v>
      </c>
      <c r="J93" s="33">
        <f t="shared" si="250"/>
        <v>0</v>
      </c>
      <c r="K93" s="20">
        <f t="shared" si="251"/>
        <v>0</v>
      </c>
      <c r="L93" s="20">
        <f t="shared" si="251"/>
        <v>0</v>
      </c>
      <c r="M93" s="33">
        <f t="shared" si="252"/>
        <v>137580</v>
      </c>
      <c r="N93" s="33">
        <f t="shared" si="253"/>
        <v>116640</v>
      </c>
      <c r="O93" s="20">
        <f t="shared" si="254"/>
        <v>116640</v>
      </c>
      <c r="P93" s="20">
        <f t="shared" si="254"/>
        <v>0</v>
      </c>
      <c r="Q93" s="33">
        <f t="shared" si="255"/>
        <v>20940</v>
      </c>
      <c r="R93" s="20">
        <f t="shared" si="256"/>
        <v>20940</v>
      </c>
      <c r="S93" s="20">
        <f t="shared" si="256"/>
        <v>0</v>
      </c>
      <c r="T93" s="33">
        <f t="shared" si="257"/>
        <v>2748</v>
      </c>
      <c r="U93" s="33">
        <f t="shared" si="258"/>
        <v>2748</v>
      </c>
      <c r="V93" s="20">
        <f t="shared" si="259"/>
        <v>2748</v>
      </c>
      <c r="W93" s="20">
        <f t="shared" si="259"/>
        <v>0</v>
      </c>
      <c r="X93" s="33">
        <f t="shared" si="260"/>
        <v>0</v>
      </c>
      <c r="Y93" s="20">
        <f t="shared" si="261"/>
        <v>0</v>
      </c>
      <c r="Z93" s="20">
        <f t="shared" si="261"/>
        <v>0</v>
      </c>
    </row>
    <row r="94" spans="1:26" s="29" customFormat="1" ht="19.5" customHeight="1">
      <c r="A94" s="23" t="s">
        <v>0</v>
      </c>
      <c r="B94" s="35" t="s">
        <v>28</v>
      </c>
      <c r="C94" s="25">
        <f>SUM(C95:C96)</f>
        <v>702</v>
      </c>
      <c r="D94" s="25">
        <f t="shared" ref="D94:Z94" si="262">SUM(D95:D96)</f>
        <v>0</v>
      </c>
      <c r="E94" s="25">
        <f t="shared" si="262"/>
        <v>702</v>
      </c>
      <c r="F94" s="25">
        <f t="shared" si="262"/>
        <v>0</v>
      </c>
      <c r="G94" s="25">
        <f t="shared" si="262"/>
        <v>0</v>
      </c>
      <c r="H94" s="25">
        <f t="shared" si="262"/>
        <v>0</v>
      </c>
      <c r="I94" s="25">
        <f t="shared" si="262"/>
        <v>0</v>
      </c>
      <c r="J94" s="25">
        <f t="shared" si="262"/>
        <v>0</v>
      </c>
      <c r="K94" s="25">
        <f t="shared" si="262"/>
        <v>0</v>
      </c>
      <c r="L94" s="25">
        <f t="shared" si="262"/>
        <v>0</v>
      </c>
      <c r="M94" s="25">
        <f t="shared" si="262"/>
        <v>702</v>
      </c>
      <c r="N94" s="25">
        <f t="shared" si="262"/>
        <v>0</v>
      </c>
      <c r="O94" s="25">
        <f t="shared" si="262"/>
        <v>0</v>
      </c>
      <c r="P94" s="25">
        <f t="shared" si="262"/>
        <v>0</v>
      </c>
      <c r="Q94" s="25">
        <f t="shared" si="262"/>
        <v>702</v>
      </c>
      <c r="R94" s="25">
        <f t="shared" si="262"/>
        <v>702</v>
      </c>
      <c r="S94" s="25">
        <f t="shared" si="262"/>
        <v>0</v>
      </c>
      <c r="T94" s="25">
        <f t="shared" si="262"/>
        <v>0</v>
      </c>
      <c r="U94" s="25">
        <f t="shared" si="262"/>
        <v>0</v>
      </c>
      <c r="V94" s="25">
        <f t="shared" si="262"/>
        <v>0</v>
      </c>
      <c r="W94" s="25">
        <f t="shared" si="262"/>
        <v>0</v>
      </c>
      <c r="X94" s="25">
        <f t="shared" si="262"/>
        <v>0</v>
      </c>
      <c r="Y94" s="25">
        <f t="shared" si="262"/>
        <v>0</v>
      </c>
      <c r="Z94" s="25">
        <f t="shared" si="262"/>
        <v>0</v>
      </c>
    </row>
    <row r="95" spans="1:26" s="4" customFormat="1" ht="19.5" customHeight="1">
      <c r="A95" s="26">
        <v>1</v>
      </c>
      <c r="B95" s="27" t="s">
        <v>69</v>
      </c>
      <c r="C95" s="36">
        <f t="shared" ref="C95:C96" si="263">D95+E95</f>
        <v>40</v>
      </c>
      <c r="D95" s="36">
        <f t="shared" ref="D95:D96" si="264">G95+N95+U95</f>
        <v>0</v>
      </c>
      <c r="E95" s="36">
        <f t="shared" ref="E95:E96" si="265">J95+Q95+X95</f>
        <v>40</v>
      </c>
      <c r="F95" s="36">
        <f t="shared" ref="F95:F96" si="266">G95+J95</f>
        <v>0</v>
      </c>
      <c r="G95" s="36">
        <f t="shared" ref="G95:G96" si="267">SUM(H95:I95)</f>
        <v>0</v>
      </c>
      <c r="H95" s="28"/>
      <c r="I95" s="28"/>
      <c r="J95" s="36">
        <f t="shared" ref="J95:J96" si="268">SUM(K95:L95)</f>
        <v>0</v>
      </c>
      <c r="K95" s="28"/>
      <c r="L95" s="28"/>
      <c r="M95" s="36">
        <f t="shared" ref="M95:M96" si="269">N95+Q95</f>
        <v>40</v>
      </c>
      <c r="N95" s="36">
        <f t="shared" ref="N95:N96" si="270">SUM(O95:P95)</f>
        <v>0</v>
      </c>
      <c r="O95" s="28"/>
      <c r="P95" s="28"/>
      <c r="Q95" s="36">
        <f t="shared" ref="Q95:Q96" si="271">SUM(R95:S95)</f>
        <v>40</v>
      </c>
      <c r="R95" s="28">
        <v>40</v>
      </c>
      <c r="S95" s="28"/>
      <c r="T95" s="36">
        <f t="shared" ref="T95:T96" si="272">U95+X95</f>
        <v>0</v>
      </c>
      <c r="U95" s="36">
        <f t="shared" ref="U95:U96" si="273">SUM(V95:W95)</f>
        <v>0</v>
      </c>
      <c r="V95" s="28"/>
      <c r="W95" s="28"/>
      <c r="X95" s="36">
        <f t="shared" ref="X95:X96" si="274">SUM(Y95:Z95)</f>
        <v>0</v>
      </c>
      <c r="Y95" s="28"/>
      <c r="Z95" s="28"/>
    </row>
    <row r="96" spans="1:26" s="4" customFormat="1" ht="19.5" customHeight="1">
      <c r="A96" s="26">
        <v>2</v>
      </c>
      <c r="B96" s="27" t="s">
        <v>70</v>
      </c>
      <c r="C96" s="36">
        <f t="shared" si="263"/>
        <v>662</v>
      </c>
      <c r="D96" s="36">
        <f t="shared" si="264"/>
        <v>0</v>
      </c>
      <c r="E96" s="36">
        <f t="shared" si="265"/>
        <v>662</v>
      </c>
      <c r="F96" s="36">
        <f t="shared" si="266"/>
        <v>0</v>
      </c>
      <c r="G96" s="36">
        <f t="shared" si="267"/>
        <v>0</v>
      </c>
      <c r="H96" s="28"/>
      <c r="I96" s="28"/>
      <c r="J96" s="36">
        <f t="shared" si="268"/>
        <v>0</v>
      </c>
      <c r="K96" s="28"/>
      <c r="L96" s="28"/>
      <c r="M96" s="36">
        <f t="shared" si="269"/>
        <v>662</v>
      </c>
      <c r="N96" s="36">
        <f t="shared" si="270"/>
        <v>0</v>
      </c>
      <c r="O96" s="28"/>
      <c r="P96" s="28"/>
      <c r="Q96" s="36">
        <f t="shared" si="271"/>
        <v>662</v>
      </c>
      <c r="R96" s="28">
        <v>662</v>
      </c>
      <c r="S96" s="28"/>
      <c r="T96" s="36">
        <f t="shared" si="272"/>
        <v>0</v>
      </c>
      <c r="U96" s="36">
        <f t="shared" si="273"/>
        <v>0</v>
      </c>
      <c r="V96" s="28"/>
      <c r="W96" s="28"/>
      <c r="X96" s="36">
        <f t="shared" si="274"/>
        <v>0</v>
      </c>
      <c r="Y96" s="28"/>
      <c r="Z96" s="28"/>
    </row>
    <row r="97" spans="1:26" s="29" customFormat="1" ht="19.5" customHeight="1">
      <c r="A97" s="23" t="s">
        <v>1</v>
      </c>
      <c r="B97" s="35" t="s">
        <v>29</v>
      </c>
      <c r="C97" s="25">
        <f>SUM(C98:C99)</f>
        <v>5429</v>
      </c>
      <c r="D97" s="25">
        <f t="shared" ref="D97:Z97" si="275">SUM(D98:D99)</f>
        <v>0</v>
      </c>
      <c r="E97" s="25">
        <f t="shared" si="275"/>
        <v>5429</v>
      </c>
      <c r="F97" s="25">
        <f t="shared" si="275"/>
        <v>0</v>
      </c>
      <c r="G97" s="25">
        <f t="shared" si="275"/>
        <v>0</v>
      </c>
      <c r="H97" s="25">
        <f t="shared" si="275"/>
        <v>0</v>
      </c>
      <c r="I97" s="25">
        <f t="shared" si="275"/>
        <v>0</v>
      </c>
      <c r="J97" s="25">
        <f t="shared" si="275"/>
        <v>0</v>
      </c>
      <c r="K97" s="25">
        <f t="shared" si="275"/>
        <v>0</v>
      </c>
      <c r="L97" s="25">
        <f t="shared" si="275"/>
        <v>0</v>
      </c>
      <c r="M97" s="25">
        <f t="shared" si="275"/>
        <v>5429</v>
      </c>
      <c r="N97" s="25">
        <f t="shared" si="275"/>
        <v>0</v>
      </c>
      <c r="O97" s="25">
        <f t="shared" si="275"/>
        <v>0</v>
      </c>
      <c r="P97" s="25">
        <f t="shared" si="275"/>
        <v>0</v>
      </c>
      <c r="Q97" s="25">
        <f t="shared" si="275"/>
        <v>5429</v>
      </c>
      <c r="R97" s="25">
        <f t="shared" si="275"/>
        <v>5429</v>
      </c>
      <c r="S97" s="25">
        <f t="shared" si="275"/>
        <v>0</v>
      </c>
      <c r="T97" s="25">
        <f t="shared" si="275"/>
        <v>0</v>
      </c>
      <c r="U97" s="25">
        <f t="shared" si="275"/>
        <v>0</v>
      </c>
      <c r="V97" s="25">
        <f t="shared" si="275"/>
        <v>0</v>
      </c>
      <c r="W97" s="25">
        <f t="shared" si="275"/>
        <v>0</v>
      </c>
      <c r="X97" s="25">
        <f t="shared" si="275"/>
        <v>0</v>
      </c>
      <c r="Y97" s="25">
        <f t="shared" si="275"/>
        <v>0</v>
      </c>
      <c r="Z97" s="25">
        <f t="shared" si="275"/>
        <v>0</v>
      </c>
    </row>
    <row r="98" spans="1:26" s="4" customFormat="1" ht="19.5" customHeight="1">
      <c r="A98" s="26">
        <v>1</v>
      </c>
      <c r="B98" s="27" t="s">
        <v>69</v>
      </c>
      <c r="C98" s="36">
        <f t="shared" ref="C98:C117" si="276">D98+E98</f>
        <v>139</v>
      </c>
      <c r="D98" s="36">
        <f t="shared" ref="D98:D117" si="277">G98+N98+U98</f>
        <v>0</v>
      </c>
      <c r="E98" s="36">
        <f t="shared" ref="E98:E117" si="278">J98+Q98+X98</f>
        <v>139</v>
      </c>
      <c r="F98" s="36">
        <f t="shared" ref="F98:F117" si="279">G98+J98</f>
        <v>0</v>
      </c>
      <c r="G98" s="36">
        <f t="shared" ref="G98:G117" si="280">SUM(H98:I98)</f>
        <v>0</v>
      </c>
      <c r="H98" s="28"/>
      <c r="I98" s="28"/>
      <c r="J98" s="36">
        <f t="shared" ref="J98:J117" si="281">SUM(K98:L98)</f>
        <v>0</v>
      </c>
      <c r="K98" s="28"/>
      <c r="L98" s="28"/>
      <c r="M98" s="36">
        <f t="shared" ref="M98:M117" si="282">N98+Q98</f>
        <v>139</v>
      </c>
      <c r="N98" s="36">
        <f t="shared" ref="N98:N117" si="283">SUM(O98:P98)</f>
        <v>0</v>
      </c>
      <c r="O98" s="28"/>
      <c r="P98" s="28"/>
      <c r="Q98" s="36">
        <f t="shared" ref="Q98:Q117" si="284">SUM(R98:S98)</f>
        <v>139</v>
      </c>
      <c r="R98" s="28">
        <v>139</v>
      </c>
      <c r="S98" s="28"/>
      <c r="T98" s="36">
        <f t="shared" ref="T98:T117" si="285">U98+X98</f>
        <v>0</v>
      </c>
      <c r="U98" s="36">
        <f t="shared" ref="U98:U117" si="286">SUM(V98:W98)</f>
        <v>0</v>
      </c>
      <c r="V98" s="28"/>
      <c r="W98" s="28"/>
      <c r="X98" s="36">
        <f t="shared" ref="X98:X117" si="287">SUM(Y98:Z98)</f>
        <v>0</v>
      </c>
      <c r="Y98" s="28"/>
      <c r="Z98" s="28"/>
    </row>
    <row r="99" spans="1:26" s="4" customFormat="1" ht="19.5" customHeight="1">
      <c r="A99" s="26">
        <v>2</v>
      </c>
      <c r="B99" s="27" t="s">
        <v>70</v>
      </c>
      <c r="C99" s="36">
        <f t="shared" si="276"/>
        <v>5290</v>
      </c>
      <c r="D99" s="36">
        <f t="shared" si="277"/>
        <v>0</v>
      </c>
      <c r="E99" s="36">
        <f t="shared" si="278"/>
        <v>5290</v>
      </c>
      <c r="F99" s="36">
        <f t="shared" si="279"/>
        <v>0</v>
      </c>
      <c r="G99" s="36">
        <f t="shared" si="280"/>
        <v>0</v>
      </c>
      <c r="H99" s="28"/>
      <c r="I99" s="28"/>
      <c r="J99" s="36">
        <f t="shared" si="281"/>
        <v>0</v>
      </c>
      <c r="K99" s="28"/>
      <c r="L99" s="28"/>
      <c r="M99" s="36">
        <f t="shared" si="282"/>
        <v>5290</v>
      </c>
      <c r="N99" s="36">
        <f t="shared" si="283"/>
        <v>0</v>
      </c>
      <c r="O99" s="28"/>
      <c r="P99" s="28"/>
      <c r="Q99" s="36">
        <f t="shared" si="284"/>
        <v>5290</v>
      </c>
      <c r="R99" s="28">
        <v>5290</v>
      </c>
      <c r="S99" s="28"/>
      <c r="T99" s="36">
        <f t="shared" si="285"/>
        <v>0</v>
      </c>
      <c r="U99" s="36">
        <f t="shared" si="286"/>
        <v>0</v>
      </c>
      <c r="V99" s="28"/>
      <c r="W99" s="28"/>
      <c r="X99" s="36">
        <f t="shared" si="287"/>
        <v>0</v>
      </c>
      <c r="Y99" s="28"/>
      <c r="Z99" s="28"/>
    </row>
    <row r="100" spans="1:26" s="29" customFormat="1" ht="19.5" customHeight="1">
      <c r="A100" s="23" t="s">
        <v>3</v>
      </c>
      <c r="B100" s="35" t="s">
        <v>30</v>
      </c>
      <c r="C100" s="25">
        <f>SUM(C101:C102)</f>
        <v>121678</v>
      </c>
      <c r="D100" s="25">
        <f t="shared" ref="D100:Z100" si="288">SUM(D101:D102)</f>
        <v>118105</v>
      </c>
      <c r="E100" s="25">
        <f t="shared" si="288"/>
        <v>3573</v>
      </c>
      <c r="F100" s="25">
        <f t="shared" si="288"/>
        <v>0</v>
      </c>
      <c r="G100" s="25">
        <f t="shared" si="288"/>
        <v>0</v>
      </c>
      <c r="H100" s="25">
        <f t="shared" si="288"/>
        <v>0</v>
      </c>
      <c r="I100" s="25">
        <f t="shared" si="288"/>
        <v>0</v>
      </c>
      <c r="J100" s="25">
        <f t="shared" si="288"/>
        <v>0</v>
      </c>
      <c r="K100" s="25">
        <f t="shared" si="288"/>
        <v>0</v>
      </c>
      <c r="L100" s="25">
        <f t="shared" si="288"/>
        <v>0</v>
      </c>
      <c r="M100" s="25">
        <f t="shared" si="288"/>
        <v>121678</v>
      </c>
      <c r="N100" s="25">
        <f t="shared" si="288"/>
        <v>118105</v>
      </c>
      <c r="O100" s="25">
        <f t="shared" ref="O100" si="289">SUM(O101:O102)</f>
        <v>118105</v>
      </c>
      <c r="P100" s="25">
        <f t="shared" si="288"/>
        <v>0</v>
      </c>
      <c r="Q100" s="25">
        <f t="shared" si="288"/>
        <v>3573</v>
      </c>
      <c r="R100" s="25">
        <f t="shared" si="288"/>
        <v>3573</v>
      </c>
      <c r="S100" s="25">
        <f t="shared" si="288"/>
        <v>0</v>
      </c>
      <c r="T100" s="25">
        <f t="shared" si="288"/>
        <v>0</v>
      </c>
      <c r="U100" s="25">
        <f t="shared" si="288"/>
        <v>0</v>
      </c>
      <c r="V100" s="25">
        <f t="shared" si="288"/>
        <v>0</v>
      </c>
      <c r="W100" s="25">
        <f t="shared" si="288"/>
        <v>0</v>
      </c>
      <c r="X100" s="25">
        <f t="shared" si="288"/>
        <v>0</v>
      </c>
      <c r="Y100" s="25">
        <f t="shared" si="288"/>
        <v>0</v>
      </c>
      <c r="Z100" s="25">
        <f t="shared" si="288"/>
        <v>0</v>
      </c>
    </row>
    <row r="101" spans="1:26" s="4" customFormat="1" ht="19.5" customHeight="1">
      <c r="A101" s="26">
        <v>1</v>
      </c>
      <c r="B101" s="27" t="s">
        <v>69</v>
      </c>
      <c r="C101" s="36">
        <f t="shared" ref="C101:C102" si="290">D101+E101</f>
        <v>75934</v>
      </c>
      <c r="D101" s="36">
        <f t="shared" ref="D101:D102" si="291">G101+N101+U101</f>
        <v>75805</v>
      </c>
      <c r="E101" s="36">
        <f t="shared" ref="E101:E102" si="292">J101+Q101+X101</f>
        <v>129</v>
      </c>
      <c r="F101" s="36">
        <f t="shared" ref="F101:F102" si="293">G101+J101</f>
        <v>0</v>
      </c>
      <c r="G101" s="36">
        <f t="shared" ref="G101:G102" si="294">SUM(H101:I101)</f>
        <v>0</v>
      </c>
      <c r="H101" s="28"/>
      <c r="I101" s="28"/>
      <c r="J101" s="36">
        <f t="shared" ref="J101:J102" si="295">SUM(K101:L101)</f>
        <v>0</v>
      </c>
      <c r="K101" s="28"/>
      <c r="L101" s="28"/>
      <c r="M101" s="36">
        <f t="shared" ref="M101:M102" si="296">N101+Q101</f>
        <v>75934</v>
      </c>
      <c r="N101" s="36">
        <f t="shared" ref="N101:N102" si="297">SUM(O101:P101)</f>
        <v>75805</v>
      </c>
      <c r="O101" s="28">
        <v>75805</v>
      </c>
      <c r="P101" s="28"/>
      <c r="Q101" s="36">
        <f t="shared" ref="Q101:Q102" si="298">SUM(R101:S101)</f>
        <v>129</v>
      </c>
      <c r="R101" s="28">
        <v>129</v>
      </c>
      <c r="S101" s="28"/>
      <c r="T101" s="36">
        <f t="shared" ref="T101:T102" si="299">U101+X101</f>
        <v>0</v>
      </c>
      <c r="U101" s="36">
        <f t="shared" ref="U101:U102" si="300">SUM(V101:W101)</f>
        <v>0</v>
      </c>
      <c r="V101" s="28"/>
      <c r="W101" s="28"/>
      <c r="X101" s="36">
        <f t="shared" ref="X101:X102" si="301">SUM(Y101:Z101)</f>
        <v>0</v>
      </c>
      <c r="Y101" s="28"/>
      <c r="Z101" s="28"/>
    </row>
    <row r="102" spans="1:26" s="4" customFormat="1" ht="19.5" customHeight="1">
      <c r="A102" s="26">
        <v>2</v>
      </c>
      <c r="B102" s="27" t="s">
        <v>70</v>
      </c>
      <c r="C102" s="36">
        <f t="shared" si="290"/>
        <v>45744</v>
      </c>
      <c r="D102" s="36">
        <f t="shared" si="291"/>
        <v>42300</v>
      </c>
      <c r="E102" s="36">
        <f t="shared" si="292"/>
        <v>3444</v>
      </c>
      <c r="F102" s="36">
        <f t="shared" si="293"/>
        <v>0</v>
      </c>
      <c r="G102" s="36">
        <f t="shared" si="294"/>
        <v>0</v>
      </c>
      <c r="H102" s="28"/>
      <c r="I102" s="28"/>
      <c r="J102" s="36">
        <f t="shared" si="295"/>
        <v>0</v>
      </c>
      <c r="K102" s="28"/>
      <c r="L102" s="28"/>
      <c r="M102" s="36">
        <f t="shared" si="296"/>
        <v>45744</v>
      </c>
      <c r="N102" s="36">
        <f t="shared" si="297"/>
        <v>42300</v>
      </c>
      <c r="O102" s="28">
        <v>42300</v>
      </c>
      <c r="P102" s="28"/>
      <c r="Q102" s="36">
        <f t="shared" si="298"/>
        <v>3444</v>
      </c>
      <c r="R102" s="28">
        <v>3444</v>
      </c>
      <c r="S102" s="28"/>
      <c r="T102" s="36">
        <f t="shared" si="299"/>
        <v>0</v>
      </c>
      <c r="U102" s="36">
        <f t="shared" si="300"/>
        <v>0</v>
      </c>
      <c r="V102" s="28"/>
      <c r="W102" s="28"/>
      <c r="X102" s="36">
        <f t="shared" si="301"/>
        <v>0</v>
      </c>
      <c r="Y102" s="28"/>
      <c r="Z102" s="28"/>
    </row>
    <row r="103" spans="1:26" s="29" customFormat="1" ht="19.5" customHeight="1">
      <c r="A103" s="23" t="s">
        <v>4</v>
      </c>
      <c r="B103" s="35" t="s">
        <v>31</v>
      </c>
      <c r="C103" s="25">
        <f>SUM(C104:C105)</f>
        <v>92619</v>
      </c>
      <c r="D103" s="25">
        <f t="shared" ref="D103:Z103" si="302">SUM(D104:D105)</f>
        <v>90533</v>
      </c>
      <c r="E103" s="25">
        <f t="shared" si="302"/>
        <v>2086</v>
      </c>
      <c r="F103" s="25">
        <f t="shared" si="302"/>
        <v>0</v>
      </c>
      <c r="G103" s="25">
        <f t="shared" si="302"/>
        <v>0</v>
      </c>
      <c r="H103" s="25">
        <f t="shared" si="302"/>
        <v>0</v>
      </c>
      <c r="I103" s="25">
        <f t="shared" si="302"/>
        <v>0</v>
      </c>
      <c r="J103" s="25">
        <f t="shared" si="302"/>
        <v>0</v>
      </c>
      <c r="K103" s="25">
        <f t="shared" si="302"/>
        <v>0</v>
      </c>
      <c r="L103" s="25">
        <f t="shared" si="302"/>
        <v>0</v>
      </c>
      <c r="M103" s="25">
        <f t="shared" si="302"/>
        <v>92619</v>
      </c>
      <c r="N103" s="25">
        <f t="shared" si="302"/>
        <v>90533</v>
      </c>
      <c r="O103" s="25">
        <f t="shared" ref="O103" si="303">SUM(O104:O105)</f>
        <v>90533</v>
      </c>
      <c r="P103" s="25">
        <f t="shared" si="302"/>
        <v>0</v>
      </c>
      <c r="Q103" s="25">
        <f t="shared" si="302"/>
        <v>2086</v>
      </c>
      <c r="R103" s="25">
        <f t="shared" si="302"/>
        <v>2086</v>
      </c>
      <c r="S103" s="25">
        <f t="shared" si="302"/>
        <v>0</v>
      </c>
      <c r="T103" s="25">
        <f t="shared" si="302"/>
        <v>0</v>
      </c>
      <c r="U103" s="25">
        <f t="shared" si="302"/>
        <v>0</v>
      </c>
      <c r="V103" s="25">
        <f t="shared" si="302"/>
        <v>0</v>
      </c>
      <c r="W103" s="25">
        <f t="shared" si="302"/>
        <v>0</v>
      </c>
      <c r="X103" s="25">
        <f t="shared" si="302"/>
        <v>0</v>
      </c>
      <c r="Y103" s="25">
        <f t="shared" si="302"/>
        <v>0</v>
      </c>
      <c r="Z103" s="25">
        <f t="shared" si="302"/>
        <v>0</v>
      </c>
    </row>
    <row r="104" spans="1:26" s="4" customFormat="1" ht="19.5" customHeight="1">
      <c r="A104" s="26">
        <v>1</v>
      </c>
      <c r="B104" s="27" t="s">
        <v>69</v>
      </c>
      <c r="C104" s="36">
        <f t="shared" si="276"/>
        <v>52153</v>
      </c>
      <c r="D104" s="36">
        <f t="shared" si="277"/>
        <v>52153</v>
      </c>
      <c r="E104" s="36">
        <f t="shared" si="278"/>
        <v>0</v>
      </c>
      <c r="F104" s="36">
        <f t="shared" si="279"/>
        <v>0</v>
      </c>
      <c r="G104" s="36">
        <f t="shared" si="280"/>
        <v>0</v>
      </c>
      <c r="H104" s="28"/>
      <c r="I104" s="28"/>
      <c r="J104" s="36">
        <f t="shared" si="281"/>
        <v>0</v>
      </c>
      <c r="K104" s="28"/>
      <c r="L104" s="28"/>
      <c r="M104" s="36">
        <f t="shared" si="282"/>
        <v>52153</v>
      </c>
      <c r="N104" s="36">
        <f t="shared" si="283"/>
        <v>52153</v>
      </c>
      <c r="O104" s="28">
        <v>52153</v>
      </c>
      <c r="P104" s="28"/>
      <c r="Q104" s="36">
        <f t="shared" si="284"/>
        <v>0</v>
      </c>
      <c r="R104" s="28">
        <v>0</v>
      </c>
      <c r="S104" s="28"/>
      <c r="T104" s="36">
        <f t="shared" si="285"/>
        <v>0</v>
      </c>
      <c r="U104" s="36">
        <f t="shared" si="286"/>
        <v>0</v>
      </c>
      <c r="V104" s="28"/>
      <c r="W104" s="28"/>
      <c r="X104" s="36">
        <f t="shared" si="287"/>
        <v>0</v>
      </c>
      <c r="Y104" s="28"/>
      <c r="Z104" s="28"/>
    </row>
    <row r="105" spans="1:26" s="4" customFormat="1" ht="19.5" customHeight="1">
      <c r="A105" s="26">
        <v>2</v>
      </c>
      <c r="B105" s="27" t="s">
        <v>70</v>
      </c>
      <c r="C105" s="36">
        <f t="shared" si="276"/>
        <v>40466</v>
      </c>
      <c r="D105" s="36">
        <f t="shared" si="277"/>
        <v>38380</v>
      </c>
      <c r="E105" s="36">
        <f t="shared" si="278"/>
        <v>2086</v>
      </c>
      <c r="F105" s="36">
        <f t="shared" si="279"/>
        <v>0</v>
      </c>
      <c r="G105" s="36">
        <f t="shared" si="280"/>
        <v>0</v>
      </c>
      <c r="H105" s="28"/>
      <c r="I105" s="28"/>
      <c r="J105" s="36">
        <f t="shared" si="281"/>
        <v>0</v>
      </c>
      <c r="K105" s="28"/>
      <c r="L105" s="28"/>
      <c r="M105" s="36">
        <f t="shared" si="282"/>
        <v>40466</v>
      </c>
      <c r="N105" s="36">
        <f t="shared" si="283"/>
        <v>38380</v>
      </c>
      <c r="O105" s="28">
        <v>38380</v>
      </c>
      <c r="P105" s="28"/>
      <c r="Q105" s="36">
        <f t="shared" si="284"/>
        <v>2086</v>
      </c>
      <c r="R105" s="28">
        <v>2086</v>
      </c>
      <c r="S105" s="28"/>
      <c r="T105" s="36">
        <f t="shared" si="285"/>
        <v>0</v>
      </c>
      <c r="U105" s="36">
        <f t="shared" si="286"/>
        <v>0</v>
      </c>
      <c r="V105" s="28"/>
      <c r="W105" s="28"/>
      <c r="X105" s="36">
        <f t="shared" si="287"/>
        <v>0</v>
      </c>
      <c r="Y105" s="28"/>
      <c r="Z105" s="28"/>
    </row>
    <row r="106" spans="1:26" s="29" customFormat="1" ht="19.5" customHeight="1">
      <c r="A106" s="23" t="s">
        <v>17</v>
      </c>
      <c r="B106" s="35" t="s">
        <v>32</v>
      </c>
      <c r="C106" s="25">
        <f>SUM(C107:C108)</f>
        <v>5411</v>
      </c>
      <c r="D106" s="25">
        <f t="shared" ref="D106:Z106" si="304">SUM(D107:D108)</f>
        <v>4692</v>
      </c>
      <c r="E106" s="25">
        <f t="shared" si="304"/>
        <v>719</v>
      </c>
      <c r="F106" s="25">
        <f t="shared" si="304"/>
        <v>0</v>
      </c>
      <c r="G106" s="25">
        <f t="shared" si="304"/>
        <v>0</v>
      </c>
      <c r="H106" s="25">
        <f t="shared" si="304"/>
        <v>0</v>
      </c>
      <c r="I106" s="25">
        <f t="shared" si="304"/>
        <v>0</v>
      </c>
      <c r="J106" s="25">
        <f t="shared" si="304"/>
        <v>0</v>
      </c>
      <c r="K106" s="25">
        <f t="shared" si="304"/>
        <v>0</v>
      </c>
      <c r="L106" s="25">
        <f t="shared" si="304"/>
        <v>0</v>
      </c>
      <c r="M106" s="25">
        <f t="shared" si="304"/>
        <v>5411</v>
      </c>
      <c r="N106" s="25">
        <f t="shared" si="304"/>
        <v>4692</v>
      </c>
      <c r="O106" s="25">
        <f t="shared" ref="O106" si="305">SUM(O107:O108)</f>
        <v>4692</v>
      </c>
      <c r="P106" s="25">
        <f t="shared" si="304"/>
        <v>0</v>
      </c>
      <c r="Q106" s="25">
        <f t="shared" si="304"/>
        <v>719</v>
      </c>
      <c r="R106" s="25">
        <f t="shared" si="304"/>
        <v>719</v>
      </c>
      <c r="S106" s="25">
        <f t="shared" si="304"/>
        <v>0</v>
      </c>
      <c r="T106" s="25">
        <f t="shared" si="304"/>
        <v>0</v>
      </c>
      <c r="U106" s="25">
        <f t="shared" si="304"/>
        <v>0</v>
      </c>
      <c r="V106" s="25">
        <f t="shared" si="304"/>
        <v>0</v>
      </c>
      <c r="W106" s="25">
        <f t="shared" si="304"/>
        <v>0</v>
      </c>
      <c r="X106" s="25">
        <f t="shared" si="304"/>
        <v>0</v>
      </c>
      <c r="Y106" s="25">
        <f t="shared" si="304"/>
        <v>0</v>
      </c>
      <c r="Z106" s="25">
        <f t="shared" si="304"/>
        <v>0</v>
      </c>
    </row>
    <row r="107" spans="1:26" s="4" customFormat="1" ht="19.5" customHeight="1">
      <c r="A107" s="26">
        <v>1</v>
      </c>
      <c r="B107" s="27" t="s">
        <v>69</v>
      </c>
      <c r="C107" s="36">
        <f t="shared" ref="C107:C108" si="306">D107+E107</f>
        <v>4930</v>
      </c>
      <c r="D107" s="36">
        <f t="shared" ref="D107:D108" si="307">G107+N107+U107</f>
        <v>4692</v>
      </c>
      <c r="E107" s="36">
        <f t="shared" ref="E107:E108" si="308">J107+Q107+X107</f>
        <v>238</v>
      </c>
      <c r="F107" s="36">
        <f t="shared" ref="F107:F108" si="309">G107+J107</f>
        <v>0</v>
      </c>
      <c r="G107" s="36">
        <f t="shared" ref="G107:G108" si="310">SUM(H107:I107)</f>
        <v>0</v>
      </c>
      <c r="H107" s="28"/>
      <c r="I107" s="28"/>
      <c r="J107" s="36">
        <f t="shared" ref="J107:J108" si="311">SUM(K107:L107)</f>
        <v>0</v>
      </c>
      <c r="K107" s="28"/>
      <c r="L107" s="28"/>
      <c r="M107" s="36">
        <f t="shared" ref="M107:M108" si="312">N107+Q107</f>
        <v>4930</v>
      </c>
      <c r="N107" s="36">
        <f t="shared" ref="N107:N108" si="313">SUM(O107:P107)</f>
        <v>4692</v>
      </c>
      <c r="O107" s="28">
        <v>4692</v>
      </c>
      <c r="P107" s="28"/>
      <c r="Q107" s="36">
        <f t="shared" ref="Q107:Q108" si="314">SUM(R107:S107)</f>
        <v>238</v>
      </c>
      <c r="R107" s="28">
        <v>238</v>
      </c>
      <c r="S107" s="28"/>
      <c r="T107" s="36">
        <f t="shared" ref="T107:T108" si="315">U107+X107</f>
        <v>0</v>
      </c>
      <c r="U107" s="36">
        <f t="shared" ref="U107:U108" si="316">SUM(V107:W107)</f>
        <v>0</v>
      </c>
      <c r="V107" s="28"/>
      <c r="W107" s="28"/>
      <c r="X107" s="36">
        <f t="shared" ref="X107:X108" si="317">SUM(Y107:Z107)</f>
        <v>0</v>
      </c>
      <c r="Y107" s="28"/>
      <c r="Z107" s="28"/>
    </row>
    <row r="108" spans="1:26" s="4" customFormat="1" ht="19.5" customHeight="1">
      <c r="A108" s="26">
        <v>2</v>
      </c>
      <c r="B108" s="27" t="s">
        <v>70</v>
      </c>
      <c r="C108" s="36">
        <f t="shared" si="306"/>
        <v>481</v>
      </c>
      <c r="D108" s="36">
        <f t="shared" si="307"/>
        <v>0</v>
      </c>
      <c r="E108" s="36">
        <f t="shared" si="308"/>
        <v>481</v>
      </c>
      <c r="F108" s="36">
        <f t="shared" si="309"/>
        <v>0</v>
      </c>
      <c r="G108" s="36">
        <f t="shared" si="310"/>
        <v>0</v>
      </c>
      <c r="H108" s="28"/>
      <c r="I108" s="28"/>
      <c r="J108" s="36">
        <f t="shared" si="311"/>
        <v>0</v>
      </c>
      <c r="K108" s="28"/>
      <c r="L108" s="28"/>
      <c r="M108" s="36">
        <f t="shared" si="312"/>
        <v>481</v>
      </c>
      <c r="N108" s="36">
        <f t="shared" si="313"/>
        <v>0</v>
      </c>
      <c r="O108" s="28"/>
      <c r="P108" s="28"/>
      <c r="Q108" s="36">
        <f t="shared" si="314"/>
        <v>481</v>
      </c>
      <c r="R108" s="28">
        <v>481</v>
      </c>
      <c r="S108" s="28"/>
      <c r="T108" s="36">
        <f t="shared" si="315"/>
        <v>0</v>
      </c>
      <c r="U108" s="36">
        <f t="shared" si="316"/>
        <v>0</v>
      </c>
      <c r="V108" s="28"/>
      <c r="W108" s="28"/>
      <c r="X108" s="36">
        <f t="shared" si="317"/>
        <v>0</v>
      </c>
      <c r="Y108" s="28"/>
      <c r="Z108" s="28"/>
    </row>
    <row r="109" spans="1:26" s="29" customFormat="1" ht="19.5" customHeight="1">
      <c r="A109" s="23" t="s">
        <v>5</v>
      </c>
      <c r="B109" s="35" t="s">
        <v>33</v>
      </c>
      <c r="C109" s="25">
        <f>SUM(C110:C111)</f>
        <v>653</v>
      </c>
      <c r="D109" s="25">
        <f t="shared" ref="D109:Z109" si="318">SUM(D110:D111)</f>
        <v>0</v>
      </c>
      <c r="E109" s="25">
        <f t="shared" si="318"/>
        <v>653</v>
      </c>
      <c r="F109" s="25">
        <f t="shared" si="318"/>
        <v>0</v>
      </c>
      <c r="G109" s="25">
        <f t="shared" si="318"/>
        <v>0</v>
      </c>
      <c r="H109" s="25">
        <f t="shared" si="318"/>
        <v>0</v>
      </c>
      <c r="I109" s="25">
        <f t="shared" si="318"/>
        <v>0</v>
      </c>
      <c r="J109" s="25">
        <f t="shared" si="318"/>
        <v>0</v>
      </c>
      <c r="K109" s="25">
        <f t="shared" si="318"/>
        <v>0</v>
      </c>
      <c r="L109" s="25">
        <f t="shared" si="318"/>
        <v>0</v>
      </c>
      <c r="M109" s="25">
        <f t="shared" si="318"/>
        <v>653</v>
      </c>
      <c r="N109" s="25">
        <f t="shared" si="318"/>
        <v>0</v>
      </c>
      <c r="O109" s="25">
        <f t="shared" ref="O109" si="319">SUM(O110:O111)</f>
        <v>0</v>
      </c>
      <c r="P109" s="25">
        <f t="shared" si="318"/>
        <v>0</v>
      </c>
      <c r="Q109" s="25">
        <f t="shared" si="318"/>
        <v>653</v>
      </c>
      <c r="R109" s="25">
        <f t="shared" si="318"/>
        <v>653</v>
      </c>
      <c r="S109" s="25">
        <f t="shared" si="318"/>
        <v>0</v>
      </c>
      <c r="T109" s="25">
        <f t="shared" si="318"/>
        <v>0</v>
      </c>
      <c r="U109" s="25">
        <f t="shared" si="318"/>
        <v>0</v>
      </c>
      <c r="V109" s="25">
        <f t="shared" si="318"/>
        <v>0</v>
      </c>
      <c r="W109" s="25">
        <f t="shared" si="318"/>
        <v>0</v>
      </c>
      <c r="X109" s="25">
        <f t="shared" si="318"/>
        <v>0</v>
      </c>
      <c r="Y109" s="25">
        <f t="shared" si="318"/>
        <v>0</v>
      </c>
      <c r="Z109" s="25">
        <f t="shared" si="318"/>
        <v>0</v>
      </c>
    </row>
    <row r="110" spans="1:26" s="4" customFormat="1" ht="19.5" customHeight="1">
      <c r="A110" s="26">
        <v>1</v>
      </c>
      <c r="B110" s="27" t="s">
        <v>69</v>
      </c>
      <c r="C110" s="36">
        <f t="shared" si="276"/>
        <v>135</v>
      </c>
      <c r="D110" s="36">
        <f t="shared" si="277"/>
        <v>0</v>
      </c>
      <c r="E110" s="36">
        <f t="shared" si="278"/>
        <v>135</v>
      </c>
      <c r="F110" s="36">
        <f t="shared" si="279"/>
        <v>0</v>
      </c>
      <c r="G110" s="36">
        <f t="shared" si="280"/>
        <v>0</v>
      </c>
      <c r="H110" s="28"/>
      <c r="I110" s="28"/>
      <c r="J110" s="36">
        <f t="shared" si="281"/>
        <v>0</v>
      </c>
      <c r="K110" s="28"/>
      <c r="L110" s="28"/>
      <c r="M110" s="36">
        <f t="shared" si="282"/>
        <v>135</v>
      </c>
      <c r="N110" s="36">
        <f t="shared" si="283"/>
        <v>0</v>
      </c>
      <c r="O110" s="28"/>
      <c r="P110" s="28"/>
      <c r="Q110" s="36">
        <f t="shared" si="284"/>
        <v>135</v>
      </c>
      <c r="R110" s="28">
        <v>135</v>
      </c>
      <c r="S110" s="28"/>
      <c r="T110" s="36">
        <f t="shared" si="285"/>
        <v>0</v>
      </c>
      <c r="U110" s="36">
        <f t="shared" si="286"/>
        <v>0</v>
      </c>
      <c r="V110" s="28"/>
      <c r="W110" s="28"/>
      <c r="X110" s="36">
        <f t="shared" si="287"/>
        <v>0</v>
      </c>
      <c r="Y110" s="28"/>
      <c r="Z110" s="28"/>
    </row>
    <row r="111" spans="1:26" s="4" customFormat="1" ht="19.5" customHeight="1">
      <c r="A111" s="26">
        <v>2</v>
      </c>
      <c r="B111" s="27" t="s">
        <v>70</v>
      </c>
      <c r="C111" s="36">
        <f t="shared" si="276"/>
        <v>518</v>
      </c>
      <c r="D111" s="36">
        <f t="shared" si="277"/>
        <v>0</v>
      </c>
      <c r="E111" s="36">
        <f t="shared" si="278"/>
        <v>518</v>
      </c>
      <c r="F111" s="36">
        <f t="shared" si="279"/>
        <v>0</v>
      </c>
      <c r="G111" s="36">
        <f t="shared" si="280"/>
        <v>0</v>
      </c>
      <c r="H111" s="28"/>
      <c r="I111" s="28"/>
      <c r="J111" s="36">
        <f t="shared" si="281"/>
        <v>0</v>
      </c>
      <c r="K111" s="28"/>
      <c r="L111" s="28"/>
      <c r="M111" s="36">
        <f t="shared" si="282"/>
        <v>518</v>
      </c>
      <c r="N111" s="36">
        <f t="shared" si="283"/>
        <v>0</v>
      </c>
      <c r="O111" s="28"/>
      <c r="P111" s="28"/>
      <c r="Q111" s="36">
        <f t="shared" si="284"/>
        <v>518</v>
      </c>
      <c r="R111" s="28">
        <v>518</v>
      </c>
      <c r="S111" s="28"/>
      <c r="T111" s="36">
        <f t="shared" si="285"/>
        <v>0</v>
      </c>
      <c r="U111" s="36">
        <f t="shared" si="286"/>
        <v>0</v>
      </c>
      <c r="V111" s="28"/>
      <c r="W111" s="28"/>
      <c r="X111" s="36">
        <f t="shared" si="287"/>
        <v>0</v>
      </c>
      <c r="Y111" s="28"/>
      <c r="Z111" s="28"/>
    </row>
    <row r="112" spans="1:26" s="29" customFormat="1" ht="19.5" customHeight="1">
      <c r="A112" s="23" t="s">
        <v>18</v>
      </c>
      <c r="B112" s="35" t="s">
        <v>34</v>
      </c>
      <c r="C112" s="25">
        <f>SUM(C113:C114)</f>
        <v>127736</v>
      </c>
      <c r="D112" s="25">
        <f t="shared" ref="D112:Z112" si="320">SUM(D113:D114)</f>
        <v>124907</v>
      </c>
      <c r="E112" s="25">
        <f t="shared" si="320"/>
        <v>2829</v>
      </c>
      <c r="F112" s="25">
        <f t="shared" si="320"/>
        <v>0</v>
      </c>
      <c r="G112" s="25">
        <f t="shared" si="320"/>
        <v>0</v>
      </c>
      <c r="H112" s="25">
        <f t="shared" si="320"/>
        <v>0</v>
      </c>
      <c r="I112" s="25">
        <f t="shared" si="320"/>
        <v>0</v>
      </c>
      <c r="J112" s="25">
        <f t="shared" si="320"/>
        <v>0</v>
      </c>
      <c r="K112" s="25">
        <f t="shared" si="320"/>
        <v>0</v>
      </c>
      <c r="L112" s="25">
        <f t="shared" si="320"/>
        <v>0</v>
      </c>
      <c r="M112" s="25">
        <f t="shared" si="320"/>
        <v>127736</v>
      </c>
      <c r="N112" s="25">
        <f t="shared" si="320"/>
        <v>124907</v>
      </c>
      <c r="O112" s="25">
        <f t="shared" ref="O112" si="321">SUM(O113:O114)</f>
        <v>124907</v>
      </c>
      <c r="P112" s="25">
        <f t="shared" si="320"/>
        <v>0</v>
      </c>
      <c r="Q112" s="25">
        <f t="shared" si="320"/>
        <v>2829</v>
      </c>
      <c r="R112" s="25">
        <f t="shared" si="320"/>
        <v>2829</v>
      </c>
      <c r="S112" s="25">
        <f t="shared" si="320"/>
        <v>0</v>
      </c>
      <c r="T112" s="25">
        <f t="shared" si="320"/>
        <v>0</v>
      </c>
      <c r="U112" s="25">
        <f t="shared" si="320"/>
        <v>0</v>
      </c>
      <c r="V112" s="25">
        <f t="shared" si="320"/>
        <v>0</v>
      </c>
      <c r="W112" s="25">
        <f t="shared" si="320"/>
        <v>0</v>
      </c>
      <c r="X112" s="25">
        <f t="shared" si="320"/>
        <v>0</v>
      </c>
      <c r="Y112" s="25">
        <f t="shared" si="320"/>
        <v>0</v>
      </c>
      <c r="Z112" s="25">
        <f t="shared" si="320"/>
        <v>0</v>
      </c>
    </row>
    <row r="113" spans="1:26" s="4" customFormat="1" ht="19.5" customHeight="1">
      <c r="A113" s="26">
        <v>1</v>
      </c>
      <c r="B113" s="27" t="s">
        <v>69</v>
      </c>
      <c r="C113" s="36">
        <f t="shared" ref="C113:C114" si="322">D113+E113</f>
        <v>125174</v>
      </c>
      <c r="D113" s="36">
        <f t="shared" ref="D113:D114" si="323">G113+N113+U113</f>
        <v>124907</v>
      </c>
      <c r="E113" s="36">
        <f t="shared" ref="E113:E114" si="324">J113+Q113+X113</f>
        <v>267</v>
      </c>
      <c r="F113" s="36">
        <f t="shared" ref="F113:F114" si="325">G113+J113</f>
        <v>0</v>
      </c>
      <c r="G113" s="36">
        <f t="shared" ref="G113:G114" si="326">SUM(H113:I113)</f>
        <v>0</v>
      </c>
      <c r="H113" s="28"/>
      <c r="I113" s="28"/>
      <c r="J113" s="36">
        <f t="shared" ref="J113:J114" si="327">SUM(K113:L113)</f>
        <v>0</v>
      </c>
      <c r="K113" s="28"/>
      <c r="L113" s="28"/>
      <c r="M113" s="36">
        <f t="shared" ref="M113:M114" si="328">N113+Q113</f>
        <v>125174</v>
      </c>
      <c r="N113" s="36">
        <f t="shared" ref="N113:N114" si="329">SUM(O113:P113)</f>
        <v>124907</v>
      </c>
      <c r="O113" s="28">
        <v>124907</v>
      </c>
      <c r="P113" s="28"/>
      <c r="Q113" s="36">
        <f t="shared" ref="Q113:Q114" si="330">SUM(R113:S113)</f>
        <v>267</v>
      </c>
      <c r="R113" s="28">
        <v>267</v>
      </c>
      <c r="S113" s="28"/>
      <c r="T113" s="36">
        <f t="shared" ref="T113:T114" si="331">U113+X113</f>
        <v>0</v>
      </c>
      <c r="U113" s="36">
        <f t="shared" ref="U113:U114" si="332">SUM(V113:W113)</f>
        <v>0</v>
      </c>
      <c r="V113" s="28"/>
      <c r="W113" s="28"/>
      <c r="X113" s="36">
        <f t="shared" ref="X113:X114" si="333">SUM(Y113:Z113)</f>
        <v>0</v>
      </c>
      <c r="Y113" s="28"/>
      <c r="Z113" s="28"/>
    </row>
    <row r="114" spans="1:26" s="4" customFormat="1" ht="19.5" customHeight="1">
      <c r="A114" s="26">
        <v>2</v>
      </c>
      <c r="B114" s="27" t="s">
        <v>70</v>
      </c>
      <c r="C114" s="36">
        <f t="shared" si="322"/>
        <v>2562</v>
      </c>
      <c r="D114" s="36">
        <f t="shared" si="323"/>
        <v>0</v>
      </c>
      <c r="E114" s="36">
        <f t="shared" si="324"/>
        <v>2562</v>
      </c>
      <c r="F114" s="36">
        <f t="shared" si="325"/>
        <v>0</v>
      </c>
      <c r="G114" s="36">
        <f t="shared" si="326"/>
        <v>0</v>
      </c>
      <c r="H114" s="28"/>
      <c r="I114" s="28"/>
      <c r="J114" s="36">
        <f t="shared" si="327"/>
        <v>0</v>
      </c>
      <c r="K114" s="28"/>
      <c r="L114" s="28"/>
      <c r="M114" s="36">
        <f t="shared" si="328"/>
        <v>2562</v>
      </c>
      <c r="N114" s="36">
        <f t="shared" si="329"/>
        <v>0</v>
      </c>
      <c r="O114" s="28"/>
      <c r="P114" s="28"/>
      <c r="Q114" s="36">
        <f t="shared" si="330"/>
        <v>2562</v>
      </c>
      <c r="R114" s="28">
        <v>2562</v>
      </c>
      <c r="S114" s="28"/>
      <c r="T114" s="36">
        <f t="shared" si="331"/>
        <v>0</v>
      </c>
      <c r="U114" s="36">
        <f t="shared" si="332"/>
        <v>0</v>
      </c>
      <c r="V114" s="28"/>
      <c r="W114" s="28"/>
      <c r="X114" s="36">
        <f t="shared" si="333"/>
        <v>0</v>
      </c>
      <c r="Y114" s="28"/>
      <c r="Z114" s="28"/>
    </row>
    <row r="115" spans="1:26" s="29" customFormat="1" ht="19.5" customHeight="1">
      <c r="A115" s="23" t="s">
        <v>19</v>
      </c>
      <c r="B115" s="35" t="s">
        <v>35</v>
      </c>
      <c r="C115" s="25">
        <f>SUM(C116:C117)</f>
        <v>24860</v>
      </c>
      <c r="D115" s="25">
        <f t="shared" ref="D115:Z115" si="334">SUM(D116:D117)</f>
        <v>21452</v>
      </c>
      <c r="E115" s="25">
        <f t="shared" si="334"/>
        <v>3408</v>
      </c>
      <c r="F115" s="25">
        <f t="shared" si="334"/>
        <v>0</v>
      </c>
      <c r="G115" s="25">
        <f t="shared" si="334"/>
        <v>0</v>
      </c>
      <c r="H115" s="25">
        <f t="shared" si="334"/>
        <v>0</v>
      </c>
      <c r="I115" s="25">
        <f t="shared" si="334"/>
        <v>0</v>
      </c>
      <c r="J115" s="25">
        <f t="shared" si="334"/>
        <v>0</v>
      </c>
      <c r="K115" s="25">
        <f t="shared" si="334"/>
        <v>0</v>
      </c>
      <c r="L115" s="25">
        <f t="shared" si="334"/>
        <v>0</v>
      </c>
      <c r="M115" s="25">
        <f t="shared" si="334"/>
        <v>22112</v>
      </c>
      <c r="N115" s="25">
        <f t="shared" si="334"/>
        <v>18704</v>
      </c>
      <c r="O115" s="25">
        <f t="shared" ref="O115" si="335">SUM(O116:O117)</f>
        <v>18704</v>
      </c>
      <c r="P115" s="25">
        <f t="shared" si="334"/>
        <v>0</v>
      </c>
      <c r="Q115" s="25">
        <f t="shared" si="334"/>
        <v>3408</v>
      </c>
      <c r="R115" s="25">
        <f t="shared" si="334"/>
        <v>3408</v>
      </c>
      <c r="S115" s="25">
        <f t="shared" si="334"/>
        <v>0</v>
      </c>
      <c r="T115" s="25">
        <f t="shared" si="334"/>
        <v>2748</v>
      </c>
      <c r="U115" s="25">
        <f t="shared" si="334"/>
        <v>2748</v>
      </c>
      <c r="V115" s="25">
        <f t="shared" si="334"/>
        <v>2748</v>
      </c>
      <c r="W115" s="25">
        <f t="shared" si="334"/>
        <v>0</v>
      </c>
      <c r="X115" s="25">
        <f t="shared" si="334"/>
        <v>0</v>
      </c>
      <c r="Y115" s="25">
        <f t="shared" si="334"/>
        <v>0</v>
      </c>
      <c r="Z115" s="25">
        <f t="shared" si="334"/>
        <v>0</v>
      </c>
    </row>
    <row r="116" spans="1:26" s="4" customFormat="1" ht="19.5" customHeight="1">
      <c r="A116" s="26">
        <v>1</v>
      </c>
      <c r="B116" s="27" t="s">
        <v>69</v>
      </c>
      <c r="C116" s="36">
        <f t="shared" si="276"/>
        <v>19293</v>
      </c>
      <c r="D116" s="36">
        <f t="shared" si="277"/>
        <v>18704</v>
      </c>
      <c r="E116" s="36">
        <f t="shared" si="278"/>
        <v>589</v>
      </c>
      <c r="F116" s="36">
        <f t="shared" si="279"/>
        <v>0</v>
      </c>
      <c r="G116" s="36">
        <f t="shared" si="280"/>
        <v>0</v>
      </c>
      <c r="H116" s="28"/>
      <c r="I116" s="28"/>
      <c r="J116" s="36">
        <f t="shared" si="281"/>
        <v>0</v>
      </c>
      <c r="K116" s="28"/>
      <c r="L116" s="28"/>
      <c r="M116" s="36">
        <f t="shared" si="282"/>
        <v>19293</v>
      </c>
      <c r="N116" s="36">
        <f t="shared" si="283"/>
        <v>18704</v>
      </c>
      <c r="O116" s="28">
        <v>18704</v>
      </c>
      <c r="P116" s="28"/>
      <c r="Q116" s="36">
        <f t="shared" si="284"/>
        <v>589</v>
      </c>
      <c r="R116" s="28">
        <v>589</v>
      </c>
      <c r="S116" s="28"/>
      <c r="T116" s="36">
        <f t="shared" si="285"/>
        <v>0</v>
      </c>
      <c r="U116" s="36">
        <f t="shared" si="286"/>
        <v>0</v>
      </c>
      <c r="V116" s="28"/>
      <c r="W116" s="28"/>
      <c r="X116" s="36">
        <f t="shared" si="287"/>
        <v>0</v>
      </c>
      <c r="Y116" s="28"/>
      <c r="Z116" s="28"/>
    </row>
    <row r="117" spans="1:26" s="4" customFormat="1" ht="19.5" customHeight="1">
      <c r="A117" s="26">
        <v>2</v>
      </c>
      <c r="B117" s="27" t="s">
        <v>70</v>
      </c>
      <c r="C117" s="36">
        <f t="shared" si="276"/>
        <v>5567</v>
      </c>
      <c r="D117" s="36">
        <f t="shared" si="277"/>
        <v>2748</v>
      </c>
      <c r="E117" s="36">
        <f t="shared" si="278"/>
        <v>2819</v>
      </c>
      <c r="F117" s="36">
        <f t="shared" si="279"/>
        <v>0</v>
      </c>
      <c r="G117" s="36">
        <f t="shared" si="280"/>
        <v>0</v>
      </c>
      <c r="H117" s="28"/>
      <c r="I117" s="28"/>
      <c r="J117" s="36">
        <f t="shared" si="281"/>
        <v>0</v>
      </c>
      <c r="K117" s="28"/>
      <c r="L117" s="28"/>
      <c r="M117" s="36">
        <f t="shared" si="282"/>
        <v>2819</v>
      </c>
      <c r="N117" s="36">
        <f t="shared" si="283"/>
        <v>0</v>
      </c>
      <c r="O117" s="28"/>
      <c r="P117" s="28"/>
      <c r="Q117" s="36">
        <f t="shared" si="284"/>
        <v>2819</v>
      </c>
      <c r="R117" s="28">
        <v>2819</v>
      </c>
      <c r="S117" s="28"/>
      <c r="T117" s="36">
        <f t="shared" si="285"/>
        <v>2748</v>
      </c>
      <c r="U117" s="36">
        <f t="shared" si="286"/>
        <v>2748</v>
      </c>
      <c r="V117" s="28">
        <v>2748</v>
      </c>
      <c r="W117" s="28"/>
      <c r="X117" s="36">
        <f t="shared" si="287"/>
        <v>0</v>
      </c>
      <c r="Y117" s="28"/>
      <c r="Z117" s="28"/>
    </row>
    <row r="118" spans="1:26" s="29" customFormat="1" ht="19.5" customHeight="1">
      <c r="A118" s="23" t="s">
        <v>20</v>
      </c>
      <c r="B118" s="35" t="s">
        <v>36</v>
      </c>
      <c r="C118" s="25">
        <f>SUM(C119:C120)</f>
        <v>85960</v>
      </c>
      <c r="D118" s="25">
        <f t="shared" ref="D118:Z118" si="336">SUM(D119:D120)</f>
        <v>82450</v>
      </c>
      <c r="E118" s="25">
        <f t="shared" si="336"/>
        <v>3510</v>
      </c>
      <c r="F118" s="25">
        <f t="shared" si="336"/>
        <v>0</v>
      </c>
      <c r="G118" s="25">
        <f t="shared" si="336"/>
        <v>0</v>
      </c>
      <c r="H118" s="25">
        <f t="shared" si="336"/>
        <v>0</v>
      </c>
      <c r="I118" s="25">
        <f t="shared" si="336"/>
        <v>0</v>
      </c>
      <c r="J118" s="25">
        <f t="shared" si="336"/>
        <v>0</v>
      </c>
      <c r="K118" s="25">
        <f t="shared" si="336"/>
        <v>0</v>
      </c>
      <c r="L118" s="25">
        <f t="shared" si="336"/>
        <v>0</v>
      </c>
      <c r="M118" s="25">
        <f t="shared" si="336"/>
        <v>85960</v>
      </c>
      <c r="N118" s="25">
        <f t="shared" si="336"/>
        <v>82450</v>
      </c>
      <c r="O118" s="25">
        <f t="shared" ref="O118" si="337">SUM(O119:O120)</f>
        <v>82450</v>
      </c>
      <c r="P118" s="25">
        <f t="shared" si="336"/>
        <v>0</v>
      </c>
      <c r="Q118" s="25">
        <f t="shared" si="336"/>
        <v>3510</v>
      </c>
      <c r="R118" s="25">
        <f t="shared" si="336"/>
        <v>3510</v>
      </c>
      <c r="S118" s="25">
        <f t="shared" si="336"/>
        <v>0</v>
      </c>
      <c r="T118" s="25">
        <f t="shared" si="336"/>
        <v>0</v>
      </c>
      <c r="U118" s="25">
        <f t="shared" si="336"/>
        <v>0</v>
      </c>
      <c r="V118" s="25">
        <f t="shared" si="336"/>
        <v>0</v>
      </c>
      <c r="W118" s="25">
        <f t="shared" si="336"/>
        <v>0</v>
      </c>
      <c r="X118" s="25">
        <f t="shared" si="336"/>
        <v>0</v>
      </c>
      <c r="Y118" s="25">
        <f t="shared" si="336"/>
        <v>0</v>
      </c>
      <c r="Z118" s="25">
        <f t="shared" si="336"/>
        <v>0</v>
      </c>
    </row>
    <row r="119" spans="1:26" s="4" customFormat="1" ht="19.5" customHeight="1">
      <c r="A119" s="26">
        <v>1</v>
      </c>
      <c r="B119" s="27" t="s">
        <v>69</v>
      </c>
      <c r="C119" s="36">
        <f t="shared" ref="C119:C120" si="338">D119+E119</f>
        <v>46922</v>
      </c>
      <c r="D119" s="36">
        <f t="shared" ref="D119:D120" si="339">G119+N119+U119</f>
        <v>46490</v>
      </c>
      <c r="E119" s="36">
        <f t="shared" ref="E119:E120" si="340">J119+Q119+X119</f>
        <v>432</v>
      </c>
      <c r="F119" s="36">
        <f t="shared" ref="F119:F120" si="341">G119+J119</f>
        <v>0</v>
      </c>
      <c r="G119" s="36">
        <f t="shared" ref="G119:G120" si="342">SUM(H119:I119)</f>
        <v>0</v>
      </c>
      <c r="H119" s="28"/>
      <c r="I119" s="28"/>
      <c r="J119" s="36">
        <f t="shared" ref="J119:J120" si="343">SUM(K119:L119)</f>
        <v>0</v>
      </c>
      <c r="K119" s="28"/>
      <c r="L119" s="28"/>
      <c r="M119" s="36">
        <f t="shared" ref="M119:M120" si="344">N119+Q119</f>
        <v>46922</v>
      </c>
      <c r="N119" s="36">
        <f t="shared" ref="N119:N120" si="345">SUM(O119:P119)</f>
        <v>46490</v>
      </c>
      <c r="O119" s="28">
        <v>46490</v>
      </c>
      <c r="P119" s="28"/>
      <c r="Q119" s="36">
        <f t="shared" ref="Q119:Q120" si="346">SUM(R119:S119)</f>
        <v>432</v>
      </c>
      <c r="R119" s="28">
        <v>432</v>
      </c>
      <c r="S119" s="28"/>
      <c r="T119" s="36">
        <f t="shared" ref="T119:T120" si="347">U119+X119</f>
        <v>0</v>
      </c>
      <c r="U119" s="36">
        <f t="shared" ref="U119:U120" si="348">SUM(V119:W119)</f>
        <v>0</v>
      </c>
      <c r="V119" s="28"/>
      <c r="W119" s="28"/>
      <c r="X119" s="36">
        <f t="shared" ref="X119:X120" si="349">SUM(Y119:Z119)</f>
        <v>0</v>
      </c>
      <c r="Y119" s="28"/>
      <c r="Z119" s="28"/>
    </row>
    <row r="120" spans="1:26" s="4" customFormat="1" ht="19.5" customHeight="1">
      <c r="A120" s="26">
        <v>2</v>
      </c>
      <c r="B120" s="27" t="s">
        <v>70</v>
      </c>
      <c r="C120" s="36">
        <f t="shared" si="338"/>
        <v>39038</v>
      </c>
      <c r="D120" s="36">
        <f t="shared" si="339"/>
        <v>35960</v>
      </c>
      <c r="E120" s="36">
        <f t="shared" si="340"/>
        <v>3078</v>
      </c>
      <c r="F120" s="36">
        <f t="shared" si="341"/>
        <v>0</v>
      </c>
      <c r="G120" s="36">
        <f t="shared" si="342"/>
        <v>0</v>
      </c>
      <c r="H120" s="28"/>
      <c r="I120" s="28"/>
      <c r="J120" s="36">
        <f t="shared" si="343"/>
        <v>0</v>
      </c>
      <c r="K120" s="28"/>
      <c r="L120" s="28"/>
      <c r="M120" s="36">
        <f t="shared" si="344"/>
        <v>39038</v>
      </c>
      <c r="N120" s="36">
        <f t="shared" si="345"/>
        <v>35960</v>
      </c>
      <c r="O120" s="28">
        <v>35960</v>
      </c>
      <c r="P120" s="28"/>
      <c r="Q120" s="36">
        <f t="shared" si="346"/>
        <v>3078</v>
      </c>
      <c r="R120" s="28">
        <v>3078</v>
      </c>
      <c r="S120" s="28"/>
      <c r="T120" s="36">
        <f t="shared" si="347"/>
        <v>0</v>
      </c>
      <c r="U120" s="36">
        <f t="shared" si="348"/>
        <v>0</v>
      </c>
      <c r="V120" s="28"/>
      <c r="W120" s="28"/>
      <c r="X120" s="36">
        <f t="shared" si="349"/>
        <v>0</v>
      </c>
      <c r="Y120" s="28"/>
      <c r="Z120" s="28"/>
    </row>
    <row r="121" spans="1:26" s="5" customFormat="1">
      <c r="A121" s="30"/>
      <c r="B121" s="30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</sheetData>
  <mergeCells count="22">
    <mergeCell ref="M7:M8"/>
    <mergeCell ref="A2:Z2"/>
    <mergeCell ref="A3:Z3"/>
    <mergeCell ref="A4:Z4"/>
    <mergeCell ref="A6:A8"/>
    <mergeCell ref="B6:B8"/>
    <mergeCell ref="C6:C8"/>
    <mergeCell ref="D6:E6"/>
    <mergeCell ref="F6:L6"/>
    <mergeCell ref="M6:S6"/>
    <mergeCell ref="T6:Z6"/>
    <mergeCell ref="D7:D8"/>
    <mergeCell ref="E7:E8"/>
    <mergeCell ref="F7:F8"/>
    <mergeCell ref="G7:I7"/>
    <mergeCell ref="J7:L7"/>
    <mergeCell ref="X1:Z1"/>
    <mergeCell ref="N7:P7"/>
    <mergeCell ref="Q7:S7"/>
    <mergeCell ref="T7:T8"/>
    <mergeCell ref="U7:W7"/>
    <mergeCell ref="X7:Z7"/>
  </mergeCells>
  <printOptions horizontalCentered="1"/>
  <pageMargins left="0.2" right="0.2" top="0.42" bottom="0.52" header="0.3" footer="0.27"/>
  <pageSetup paperSize="9" scale="77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B44.24</vt:lpstr>
      <vt:lpstr>B44.24!Print_Area</vt:lpstr>
      <vt:lpstr>B44.24!Print_Titles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2024-12-23T09:18:20Z</cp:lastPrinted>
  <dcterms:created xsi:type="dcterms:W3CDTF">2017-12-01T01:41:21Z</dcterms:created>
  <dcterms:modified xsi:type="dcterms:W3CDTF">2024-12-25T03:04:05Z</dcterms:modified>
</cp:coreProperties>
</file>