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CA99A113-4254-4C05-9743-6DD6B06CFFB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59" sheetId="74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 localSheetId="0">'[1]Dt 2001'!#REF!</definedName>
    <definedName name="ANQQH">'[1]Dt 2001'!#REF!</definedName>
    <definedName name="ANSNN" localSheetId="0">'[1]Dt 2001'!#REF!</definedName>
    <definedName name="ANSNN">'[1]Dt 2001'!#REF!</definedName>
    <definedName name="ANSNNxnk" localSheetId="0">'[1]Dt 2001'!#REF!</definedName>
    <definedName name="ANSNNxnk">'[1]Dt 2001'!#REF!</definedName>
    <definedName name="Anguon" localSheetId="0">'[1]Dt 2001'!#REF!</definedName>
    <definedName name="Anguon">'[1]Dt 2001'!#REF!</definedName>
    <definedName name="APC" localSheetId="0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'[1]Dt 2001'!#REF!</definedName>
    <definedName name="NQQH">'[1]Dt 2001'!#REF!</definedName>
    <definedName name="NSNN" localSheetId="0">'[1]Dt 2001'!#REF!</definedName>
    <definedName name="NSNN">'[1]Dt 2001'!#REF!</definedName>
    <definedName name="PC" localSheetId="0">'[1]Dt 2001'!#REF!</definedName>
    <definedName name="PC">'[1]Dt 2001'!#REF!</definedName>
    <definedName name="_xlnm.Print_Area" localSheetId="0">'59'!$A$1:$F$27</definedName>
    <definedName name="_xlnm.Print_Area">#REF!</definedName>
    <definedName name="PRINT_AREA_MI" localSheetId="0">#REF!</definedName>
    <definedName name="PRINT_AREA_MI">#REF!</definedName>
    <definedName name="_xlnm.Print_Titles" localSheetId="0">'59'!$8:$10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D18" i="74" l="1"/>
  <c r="D11" i="74"/>
  <c r="F11" i="74" s="1"/>
  <c r="C11" i="74"/>
  <c r="C18" i="74"/>
  <c r="F18" i="74"/>
  <c r="F19" i="74"/>
  <c r="E18" i="74"/>
  <c r="E19" i="74"/>
  <c r="F27" i="74"/>
  <c r="F25" i="74"/>
  <c r="F21" i="74"/>
  <c r="F22" i="74"/>
  <c r="F20" i="74"/>
  <c r="E26" i="74"/>
  <c r="E27" i="74"/>
  <c r="E25" i="74"/>
  <c r="E21" i="74"/>
  <c r="E22" i="74"/>
  <c r="E23" i="74"/>
  <c r="E24" i="74"/>
  <c r="E20" i="74"/>
  <c r="E13" i="74"/>
  <c r="D12" i="74"/>
  <c r="E12" i="74"/>
  <c r="E15" i="74"/>
  <c r="F15" i="74"/>
  <c r="C12" i="74"/>
  <c r="F13" i="74"/>
  <c r="F12" i="74"/>
  <c r="E11" i="74"/>
</calcChain>
</file>

<file path=xl/sharedStrings.xml><?xml version="1.0" encoding="utf-8"?>
<sst xmlns="http://schemas.openxmlformats.org/spreadsheetml/2006/main" count="38" uniqueCount="36">
  <si>
    <t>A</t>
  </si>
  <si>
    <t>B</t>
  </si>
  <si>
    <t>Chi thường xuyên</t>
  </si>
  <si>
    <t>Thu nội địa</t>
  </si>
  <si>
    <t>I</t>
  </si>
  <si>
    <t>II</t>
  </si>
  <si>
    <t>C</t>
  </si>
  <si>
    <t>D</t>
  </si>
  <si>
    <t>Đơn vị: Triệu đồng</t>
  </si>
  <si>
    <t>Dự phòng ngân sách</t>
  </si>
  <si>
    <t>Chi bổ sung quỹ dự trữ tài chính</t>
  </si>
  <si>
    <t>STT</t>
  </si>
  <si>
    <t>NỘI DUNG</t>
  </si>
  <si>
    <t>DỰ TOÁN NĂM</t>
  </si>
  <si>
    <t>CÙNG KỲ NĂM TRƯỚC</t>
  </si>
  <si>
    <t>Biểu số 59/CK-NSNN</t>
  </si>
  <si>
    <t>TỔNG NGUỒN THU NSNN TRÊN ĐỊA BÀN</t>
  </si>
  <si>
    <t>TỔNG CHI NSĐP</t>
  </si>
  <si>
    <t>Chi cân đối NSĐP</t>
  </si>
  <si>
    <t>SO SÁNH ƯỚC THỰC HIỆN VỚI (%)</t>
  </si>
  <si>
    <t>Chi trả nợ lãi các khoản do chính quyền địa phương vay</t>
  </si>
  <si>
    <t xml:space="preserve">    UBND TỈNH TÂY NINH</t>
  </si>
  <si>
    <t>Thu cân đối NSNN</t>
  </si>
  <si>
    <t>Thu từ dầu thô</t>
  </si>
  <si>
    <t>Thu cân đối từ hoạt động xuất khẩu, nhập khẩu</t>
  </si>
  <si>
    <t>Thu viện trợ</t>
  </si>
  <si>
    <t>Thu chuyển nguồn từ năm trước chuyển sang</t>
  </si>
  <si>
    <t xml:space="preserve">Chi đầu tư phát triển </t>
  </si>
  <si>
    <t>Chi từ nguồn bổ sung có mục tiêu từ NSTW cho NSĐP</t>
  </si>
  <si>
    <t>BỘI CHI NSĐP/BỘI THU NSĐP</t>
  </si>
  <si>
    <t>CHI TRẢ NỢ GỐC</t>
  </si>
  <si>
    <t>DỰ TOÁN NĂM 2021</t>
  </si>
  <si>
    <t>CÂN ĐỐI NGÂN SÁCH ĐỊA PHƯƠNG 9 THÁNG NĂM 2021</t>
  </si>
  <si>
    <t>(Kèm theo Báo cáo số:           /BC-UBND ngày       /10/2021 của Ủy ban nhân dân tỉnh Tây Ninh)</t>
  </si>
  <si>
    <t>09 tháng năm 2020</t>
  </si>
  <si>
    <t>ƯỚC THỰC HIỆN 9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</si>
</sst>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₫_-;\-* #,##0.00\ _₫_-;_-* &quot;-&quot;??\ _₫_-;_-@_-"/>
    <numFmt numFmtId="167" formatCode="0.0%"/>
    <numFmt numFmtId="168" formatCode="#,###;\-#,###;&quot;&quot;;_(@_)"/>
    <numFmt numFmtId="169" formatCode="#,##0;[Red]#,##0"/>
  </numFmts>
  <fonts count="38">
    <font>
      <sz val="12"/>
      <name val=".VnArial Narrow"/>
    </font>
    <font>
      <sz val="12"/>
      <name val=".VnArial Narrow"/>
      <family val="2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  <charset val="163"/>
    </font>
    <font>
      <b/>
      <sz val="12"/>
      <name val="VNI-Times"/>
    </font>
    <font>
      <sz val="12"/>
      <name val="VNI-Times"/>
    </font>
    <font>
      <sz val="11"/>
      <color indexed="8"/>
      <name val="Calibri"/>
      <family val="2"/>
      <charset val="163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h"/>
      <charset val="163"/>
    </font>
    <font>
      <b/>
      <sz val="12"/>
      <color indexed="8"/>
      <name val="Times New Roman"/>
      <family val="1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.VnArial Narrow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.VnArial Narrow"/>
      <family val="2"/>
      <charset val="163"/>
    </font>
    <font>
      <sz val="12"/>
      <color indexed="8"/>
      <name val="Times New Roman"/>
      <family val="1"/>
      <charset val="163"/>
    </font>
    <font>
      <u/>
      <sz val="12"/>
      <color indexed="8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0">
    <xf numFmtId="0" fontId="0" fillId="0" borderId="0"/>
    <xf numFmtId="165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1" applyNumberFormat="0" applyFont="0" applyAlignment="0"/>
    <xf numFmtId="0" fontId="8" fillId="0" borderId="1" applyNumberFormat="0" applyFont="0" applyAlignment="0"/>
    <xf numFmtId="168" fontId="6" fillId="0" borderId="0" applyFont="0" applyFill="0" applyBorder="0" applyAlignment="0" applyProtection="0"/>
    <xf numFmtId="0" fontId="2" fillId="0" borderId="0"/>
    <xf numFmtId="0" fontId="37" fillId="0" borderId="0"/>
    <xf numFmtId="0" fontId="27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36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" fillId="0" borderId="0"/>
    <xf numFmtId="0" fontId="7" fillId="0" borderId="0"/>
    <xf numFmtId="0" fontId="24" fillId="0" borderId="0"/>
    <xf numFmtId="0" fontId="26" fillId="0" borderId="0"/>
    <xf numFmtId="0" fontId="29" fillId="0" borderId="0"/>
    <xf numFmtId="9" fontId="26" fillId="0" borderId="0" applyFont="0" applyFill="0" applyBorder="0" applyAlignment="0" applyProtection="0"/>
  </cellStyleXfs>
  <cellXfs count="77">
    <xf numFmtId="0" fontId="0" fillId="0" borderId="0" xfId="0"/>
    <xf numFmtId="0" fontId="33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/>
    </xf>
    <xf numFmtId="3" fontId="33" fillId="2" borderId="2" xfId="0" applyNumberFormat="1" applyFont="1" applyFill="1" applyBorder="1" applyAlignment="1">
      <alignment vertical="center"/>
    </xf>
    <xf numFmtId="3" fontId="31" fillId="2" borderId="2" xfId="24" applyNumberFormat="1" applyFont="1" applyFill="1" applyBorder="1" applyAlignment="1">
      <alignment vertical="center"/>
    </xf>
    <xf numFmtId="167" fontId="33" fillId="2" borderId="2" xfId="0" applyNumberFormat="1" applyFont="1" applyFill="1" applyBorder="1" applyAlignment="1">
      <alignment vertical="center"/>
    </xf>
    <xf numFmtId="167" fontId="14" fillId="2" borderId="0" xfId="0" applyNumberFormat="1" applyFont="1" applyFill="1" applyAlignment="1">
      <alignment vertical="center"/>
    </xf>
    <xf numFmtId="169" fontId="26" fillId="2" borderId="3" xfId="24" applyNumberForma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3" fontId="23" fillId="2" borderId="2" xfId="0" applyNumberFormat="1" applyFont="1" applyFill="1" applyBorder="1" applyAlignment="1">
      <alignment vertical="center"/>
    </xf>
    <xf numFmtId="167" fontId="23" fillId="2" borderId="2" xfId="0" applyNumberFormat="1" applyFont="1" applyFill="1" applyBorder="1" applyAlignment="1">
      <alignment vertical="center"/>
    </xf>
    <xf numFmtId="167" fontId="13" fillId="2" borderId="0" xfId="0" applyNumberFormat="1" applyFont="1" applyFill="1" applyAlignment="1">
      <alignment vertical="center"/>
    </xf>
    <xf numFmtId="3" fontId="28" fillId="2" borderId="4" xfId="17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23" fillId="2" borderId="2" xfId="0" applyFont="1" applyFill="1" applyBorder="1" applyAlignment="1">
      <alignment vertical="center"/>
    </xf>
    <xf numFmtId="3" fontId="30" fillId="2" borderId="2" xfId="17" applyNumberFormat="1" applyFont="1" applyFill="1" applyBorder="1" applyAlignment="1">
      <alignment vertical="center" wrapText="1"/>
    </xf>
    <xf numFmtId="3" fontId="28" fillId="2" borderId="3" xfId="17" applyNumberFormat="1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/>
    </xf>
    <xf numFmtId="3" fontId="24" fillId="2" borderId="2" xfId="0" applyNumberFormat="1" applyFont="1" applyFill="1" applyBorder="1" applyAlignment="1">
      <alignment vertical="center"/>
    </xf>
    <xf numFmtId="3" fontId="24" fillId="2" borderId="2" xfId="17" applyNumberFormat="1" applyFont="1" applyFill="1" applyBorder="1" applyAlignment="1">
      <alignment vertical="center" wrapText="1"/>
    </xf>
    <xf numFmtId="167" fontId="24" fillId="2" borderId="2" xfId="0" applyNumberFormat="1" applyFont="1" applyFill="1" applyBorder="1" applyAlignment="1">
      <alignment vertical="center"/>
    </xf>
    <xf numFmtId="167" fontId="24" fillId="2" borderId="0" xfId="0" applyNumberFormat="1" applyFont="1" applyFill="1" applyAlignment="1">
      <alignment vertical="center"/>
    </xf>
    <xf numFmtId="3" fontId="24" fillId="2" borderId="3" xfId="17" applyNumberFormat="1" applyFont="1" applyFill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3" fontId="31" fillId="2" borderId="2" xfId="17" applyNumberFormat="1" applyFont="1" applyFill="1" applyBorder="1" applyAlignment="1">
      <alignment vertical="center" wrapText="1"/>
    </xf>
    <xf numFmtId="3" fontId="26" fillId="2" borderId="3" xfId="17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3" fontId="31" fillId="2" borderId="2" xfId="2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vertical="center"/>
    </xf>
    <xf numFmtId="3" fontId="30" fillId="2" borderId="2" xfId="27" applyNumberFormat="1" applyFont="1" applyFill="1" applyBorder="1" applyAlignment="1">
      <alignment vertical="center"/>
    </xf>
    <xf numFmtId="3" fontId="28" fillId="2" borderId="2" xfId="27" applyNumberFormat="1" applyFont="1" applyFill="1" applyBorder="1" applyAlignment="1">
      <alignment vertical="center"/>
    </xf>
    <xf numFmtId="3" fontId="30" fillId="2" borderId="2" xfId="7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3" fontId="23" fillId="2" borderId="5" xfId="0" applyNumberFormat="1" applyFont="1" applyFill="1" applyBorder="1" applyAlignment="1">
      <alignment vertical="center"/>
    </xf>
    <xf numFmtId="3" fontId="30" fillId="2" borderId="5" xfId="2" applyNumberFormat="1" applyFont="1" applyFill="1" applyBorder="1" applyAlignment="1">
      <alignment horizontal="right" vertical="center"/>
    </xf>
    <xf numFmtId="167" fontId="23" fillId="2" borderId="5" xfId="0" applyNumberFormat="1" applyFont="1" applyFill="1" applyBorder="1" applyAlignment="1">
      <alignment vertical="center"/>
    </xf>
    <xf numFmtId="3" fontId="28" fillId="2" borderId="2" xfId="17" applyNumberFormat="1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23" fillId="2" borderId="8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vertical="center"/>
    </xf>
    <xf numFmtId="169" fontId="28" fillId="2" borderId="4" xfId="24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/>
    </xf>
    <xf numFmtId="167" fontId="23" fillId="2" borderId="4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3" fontId="34" fillId="2" borderId="2" xfId="0" applyNumberFormat="1" applyFont="1" applyFill="1" applyBorder="1" applyAlignment="1">
      <alignment vertical="center"/>
    </xf>
    <xf numFmtId="3" fontId="34" fillId="2" borderId="13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 wrapText="1"/>
    </xf>
    <xf numFmtId="15" fontId="21" fillId="2" borderId="3" xfId="0" quotePrefix="1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</cellXfs>
  <cellStyles count="4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2 3" xfId="4" xr:uid="{00000000-0005-0000-0000-000003000000}"/>
    <cellStyle name="Comma 2 3" xfId="5" xr:uid="{00000000-0005-0000-0000-000004000000}"/>
    <cellStyle name="Comma 2 3 2" xfId="6" xr:uid="{00000000-0005-0000-0000-000005000000}"/>
    <cellStyle name="Comma 2 4" xfId="7" xr:uid="{00000000-0005-0000-0000-000006000000}"/>
    <cellStyle name="Comma 3" xfId="8" xr:uid="{00000000-0005-0000-0000-000007000000}"/>
    <cellStyle name="Comma 3 2" xfId="9" xr:uid="{00000000-0005-0000-0000-000008000000}"/>
    <cellStyle name="Comma 3 2 2" xfId="10" xr:uid="{00000000-0005-0000-0000-000009000000}"/>
    <cellStyle name="Comma 3 3" xfId="11" xr:uid="{00000000-0005-0000-0000-00000A000000}"/>
    <cellStyle name="Comma 4" xfId="12" xr:uid="{00000000-0005-0000-0000-00000B000000}"/>
    <cellStyle name="Comma 4 2" xfId="13" xr:uid="{00000000-0005-0000-0000-00000C000000}"/>
    <cellStyle name="Comma 4 3" xfId="14" xr:uid="{00000000-0005-0000-0000-00000D000000}"/>
    <cellStyle name="Currency 2" xfId="15" xr:uid="{00000000-0005-0000-0000-00000E000000}"/>
    <cellStyle name="dtchi98" xfId="16" xr:uid="{00000000-0005-0000-0000-00000F000000}"/>
    <cellStyle name="dtchi98c" xfId="17" xr:uid="{00000000-0005-0000-0000-000010000000}"/>
    <cellStyle name="HAI" xfId="18" xr:uid="{00000000-0005-0000-0000-000011000000}"/>
    <cellStyle name="Normal" xfId="0" builtinId="0"/>
    <cellStyle name="Normal 2" xfId="19" xr:uid="{00000000-0005-0000-0000-000013000000}"/>
    <cellStyle name="Normal 2 2" xfId="20" xr:uid="{00000000-0005-0000-0000-000014000000}"/>
    <cellStyle name="Normal 2 3" xfId="21" xr:uid="{00000000-0005-0000-0000-000015000000}"/>
    <cellStyle name="Normal 2 4" xfId="22" xr:uid="{00000000-0005-0000-0000-000016000000}"/>
    <cellStyle name="Normal 3" xfId="23" xr:uid="{00000000-0005-0000-0000-000017000000}"/>
    <cellStyle name="Normal 3 2" xfId="24" xr:uid="{00000000-0005-0000-0000-000018000000}"/>
    <cellStyle name="Normal 3 3" xfId="25" xr:uid="{00000000-0005-0000-0000-000019000000}"/>
    <cellStyle name="Normal 4" xfId="26" xr:uid="{00000000-0005-0000-0000-00001A000000}"/>
    <cellStyle name="Normal 4 2" xfId="27" xr:uid="{00000000-0005-0000-0000-00001B000000}"/>
    <cellStyle name="Normal 4 3" xfId="28" xr:uid="{00000000-0005-0000-0000-00001C000000}"/>
    <cellStyle name="Normal 5" xfId="29" xr:uid="{00000000-0005-0000-0000-00001D000000}"/>
    <cellStyle name="Normal 5 2" xfId="30" xr:uid="{00000000-0005-0000-0000-00001E000000}"/>
    <cellStyle name="Normal 5 2 2" xfId="31" xr:uid="{00000000-0005-0000-0000-00001F000000}"/>
    <cellStyle name="Normal 5 3" xfId="32" xr:uid="{00000000-0005-0000-0000-000020000000}"/>
    <cellStyle name="Normal 6" xfId="33" xr:uid="{00000000-0005-0000-0000-000021000000}"/>
    <cellStyle name="Normal 6 2" xfId="34" xr:uid="{00000000-0005-0000-0000-000022000000}"/>
    <cellStyle name="Normal 7" xfId="35" xr:uid="{00000000-0005-0000-0000-000023000000}"/>
    <cellStyle name="Normal 8" xfId="36" xr:uid="{00000000-0005-0000-0000-000024000000}"/>
    <cellStyle name="Normal 8 2" xfId="37" xr:uid="{00000000-0005-0000-0000-000025000000}"/>
    <cellStyle name="Normal 9" xfId="38" xr:uid="{00000000-0005-0000-0000-000026000000}"/>
    <cellStyle name="Percent 2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35"/>
  <sheetViews>
    <sheetView tabSelected="1" zoomScaleNormal="100" workbookViewId="0">
      <selection activeCell="H18" sqref="H18"/>
    </sheetView>
  </sheetViews>
  <sheetFormatPr defaultColWidth="10" defaultRowHeight="15.75"/>
  <cols>
    <col min="1" max="1" width="5.6640625" style="8" customWidth="1"/>
    <col min="2" max="2" width="42.33203125" style="8" customWidth="1"/>
    <col min="3" max="3" width="11.33203125" style="8" customWidth="1"/>
    <col min="4" max="4" width="11" style="8" customWidth="1"/>
    <col min="5" max="5" width="9.5546875" style="8" customWidth="1"/>
    <col min="6" max="7" width="10.44140625" style="8" customWidth="1"/>
    <col min="8" max="8" width="13.88671875" style="8" bestFit="1" customWidth="1"/>
    <col min="9" max="16384" width="10" style="8"/>
  </cols>
  <sheetData>
    <row r="1" spans="1:8" s="45" customFormat="1" ht="21" customHeight="1">
      <c r="A1" s="65" t="s">
        <v>21</v>
      </c>
      <c r="B1" s="65"/>
      <c r="C1" s="43"/>
      <c r="D1" s="67" t="s">
        <v>15</v>
      </c>
      <c r="E1" s="66"/>
      <c r="F1" s="66"/>
      <c r="G1" s="56"/>
    </row>
    <row r="2" spans="1:8" s="45" customFormat="1" ht="21" customHeight="1">
      <c r="A2" s="66"/>
      <c r="B2" s="66"/>
      <c r="C2" s="43"/>
      <c r="D2" s="44"/>
      <c r="E2" s="56"/>
      <c r="F2" s="56"/>
      <c r="G2" s="56"/>
    </row>
    <row r="3" spans="1:8" s="45" customFormat="1" ht="21" customHeight="1">
      <c r="A3" s="43"/>
      <c r="B3" s="43"/>
      <c r="C3" s="43"/>
      <c r="D3" s="44"/>
      <c r="E3" s="56"/>
      <c r="F3" s="56"/>
      <c r="G3" s="56"/>
    </row>
    <row r="4" spans="1:8" s="45" customFormat="1" ht="21.95" customHeight="1">
      <c r="A4" s="66" t="s">
        <v>32</v>
      </c>
      <c r="B4" s="66"/>
      <c r="C4" s="66"/>
      <c r="D4" s="66"/>
      <c r="E4" s="66"/>
      <c r="F4" s="66"/>
      <c r="G4" s="56"/>
    </row>
    <row r="5" spans="1:8" s="45" customFormat="1" ht="18.75">
      <c r="A5" s="68" t="s">
        <v>33</v>
      </c>
      <c r="B5" s="68"/>
      <c r="C5" s="68"/>
      <c r="D5" s="68"/>
      <c r="E5" s="68"/>
      <c r="F5" s="68"/>
      <c r="G5" s="46"/>
    </row>
    <row r="6" spans="1:8" s="45" customFormat="1" ht="21.95" customHeight="1">
      <c r="A6" s="46"/>
      <c r="B6" s="46"/>
      <c r="C6" s="46"/>
      <c r="D6" s="46"/>
      <c r="E6" s="46"/>
      <c r="F6" s="46"/>
      <c r="G6" s="46"/>
    </row>
    <row r="7" spans="1:8" ht="25.5" customHeight="1">
      <c r="A7" s="57"/>
      <c r="B7" s="57"/>
      <c r="C7" s="57"/>
      <c r="D7" s="57"/>
      <c r="E7" s="57"/>
      <c r="F7" s="47" t="s">
        <v>8</v>
      </c>
      <c r="G7" s="47"/>
    </row>
    <row r="8" spans="1:8" s="48" customFormat="1" ht="39" customHeight="1">
      <c r="A8" s="71" t="s">
        <v>11</v>
      </c>
      <c r="B8" s="71" t="s">
        <v>12</v>
      </c>
      <c r="C8" s="71" t="s">
        <v>31</v>
      </c>
      <c r="D8" s="71" t="s">
        <v>35</v>
      </c>
      <c r="E8" s="74" t="s">
        <v>19</v>
      </c>
      <c r="F8" s="75"/>
      <c r="G8" s="58"/>
      <c r="H8" s="69" t="s">
        <v>34</v>
      </c>
    </row>
    <row r="9" spans="1:8" s="48" customFormat="1" ht="16.5" customHeight="1">
      <c r="A9" s="72"/>
      <c r="B9" s="72"/>
      <c r="C9" s="72"/>
      <c r="D9" s="72"/>
      <c r="E9" s="71" t="s">
        <v>13</v>
      </c>
      <c r="F9" s="71" t="s">
        <v>14</v>
      </c>
      <c r="G9" s="59"/>
      <c r="H9" s="70"/>
    </row>
    <row r="10" spans="1:8" s="48" customFormat="1" ht="30.75" customHeight="1">
      <c r="A10" s="73"/>
      <c r="B10" s="73"/>
      <c r="C10" s="73"/>
      <c r="D10" s="73"/>
      <c r="E10" s="76"/>
      <c r="F10" s="76"/>
      <c r="G10" s="59"/>
      <c r="H10" s="70"/>
    </row>
    <row r="11" spans="1:8" s="62" customFormat="1" ht="17.25" customHeight="1">
      <c r="A11" s="49" t="s">
        <v>0</v>
      </c>
      <c r="B11" s="60" t="s">
        <v>16</v>
      </c>
      <c r="C11" s="50">
        <f>C12+C17</f>
        <v>10500000</v>
      </c>
      <c r="D11" s="50">
        <f>D12+D17</f>
        <v>11220210.968887001</v>
      </c>
      <c r="E11" s="61">
        <f>D11/C11</f>
        <v>1.068591520846381</v>
      </c>
      <c r="F11" s="61">
        <f>D11/H11</f>
        <v>1.5451445666105221</v>
      </c>
      <c r="G11" s="14"/>
      <c r="H11" s="53">
        <v>7261593</v>
      </c>
    </row>
    <row r="12" spans="1:8" s="30" customFormat="1" ht="26.25" customHeight="1">
      <c r="A12" s="10" t="s">
        <v>4</v>
      </c>
      <c r="B12" s="17" t="s">
        <v>22</v>
      </c>
      <c r="C12" s="12">
        <f>C13+C15</f>
        <v>10500000</v>
      </c>
      <c r="D12" s="12">
        <f>D13+D14+D15+D16</f>
        <v>7538428.9688870003</v>
      </c>
      <c r="E12" s="13">
        <f>D12/C12</f>
        <v>0.71794561608447627</v>
      </c>
      <c r="F12" s="13">
        <f>D12/H12</f>
        <v>1.0647447411816102</v>
      </c>
      <c r="G12" s="14"/>
      <c r="H12" s="55">
        <v>7080034</v>
      </c>
    </row>
    <row r="13" spans="1:8" ht="26.25" customHeight="1">
      <c r="A13" s="1">
        <v>1</v>
      </c>
      <c r="B13" s="2" t="s">
        <v>3</v>
      </c>
      <c r="C13" s="3">
        <v>9500000</v>
      </c>
      <c r="D13" s="4">
        <v>6512064.9688870003</v>
      </c>
      <c r="E13" s="5">
        <f>D13/C13</f>
        <v>0.68548052304073692</v>
      </c>
      <c r="F13" s="5">
        <f>D13/H13</f>
        <v>1.0413390810381433</v>
      </c>
      <c r="G13" s="6"/>
      <c r="H13" s="7">
        <v>6253549</v>
      </c>
    </row>
    <row r="14" spans="1:8" ht="26.25" customHeight="1">
      <c r="A14" s="1">
        <v>2</v>
      </c>
      <c r="B14" s="2" t="s">
        <v>23</v>
      </c>
      <c r="C14" s="3"/>
      <c r="D14" s="3"/>
      <c r="E14" s="5"/>
      <c r="F14" s="5"/>
      <c r="G14" s="6"/>
      <c r="H14" s="9"/>
    </row>
    <row r="15" spans="1:8" ht="22.5" customHeight="1">
      <c r="A15" s="1">
        <v>3</v>
      </c>
      <c r="B15" s="2" t="s">
        <v>24</v>
      </c>
      <c r="C15" s="3">
        <v>1000000</v>
      </c>
      <c r="D15" s="4">
        <v>1026364</v>
      </c>
      <c r="E15" s="5">
        <f>D15/C15</f>
        <v>1.0263640000000001</v>
      </c>
      <c r="F15" s="5">
        <f>D15/H15</f>
        <v>1.2418422596901335</v>
      </c>
      <c r="G15" s="6"/>
      <c r="H15" s="7">
        <v>826485</v>
      </c>
    </row>
    <row r="16" spans="1:8" ht="26.25" customHeight="1">
      <c r="A16" s="1">
        <v>4</v>
      </c>
      <c r="B16" s="2" t="s">
        <v>25</v>
      </c>
      <c r="C16" s="63"/>
      <c r="D16" s="64"/>
      <c r="E16" s="5"/>
      <c r="F16" s="5"/>
      <c r="G16" s="6"/>
      <c r="H16" s="9"/>
    </row>
    <row r="17" spans="1:8" s="30" customFormat="1" ht="26.25" customHeight="1">
      <c r="A17" s="10" t="s">
        <v>5</v>
      </c>
      <c r="B17" s="17" t="s">
        <v>26</v>
      </c>
      <c r="C17" s="12"/>
      <c r="D17" s="52">
        <v>3681782</v>
      </c>
      <c r="E17" s="13"/>
      <c r="F17" s="13"/>
      <c r="G17" s="14"/>
      <c r="H17" s="53"/>
    </row>
    <row r="18" spans="1:8" s="16" customFormat="1" ht="26.25" customHeight="1">
      <c r="A18" s="10" t="s">
        <v>1</v>
      </c>
      <c r="B18" s="11" t="s">
        <v>17</v>
      </c>
      <c r="C18" s="12">
        <f>C19+C25</f>
        <v>11542192.800000001</v>
      </c>
      <c r="D18" s="12">
        <f>D19+D25</f>
        <v>7761958.6110810004</v>
      </c>
      <c r="E18" s="13">
        <f>D18/C18</f>
        <v>0.67248561391913331</v>
      </c>
      <c r="F18" s="13">
        <f>D18/H18</f>
        <v>1.4951392515340787</v>
      </c>
      <c r="G18" s="14"/>
      <c r="H18" s="15">
        <v>5191462.0013600001</v>
      </c>
    </row>
    <row r="19" spans="1:8" s="16" customFormat="1" ht="26.25" customHeight="1">
      <c r="A19" s="10" t="s">
        <v>4</v>
      </c>
      <c r="B19" s="17" t="s">
        <v>18</v>
      </c>
      <c r="C19" s="12">
        <v>10317587.800000001</v>
      </c>
      <c r="D19" s="18">
        <v>7141023.5970180007</v>
      </c>
      <c r="E19" s="13">
        <f>D19/C19</f>
        <v>0.69212142755092432</v>
      </c>
      <c r="F19" s="13">
        <f>D19/H19</f>
        <v>1.6104233236774257</v>
      </c>
      <c r="G19" s="14"/>
      <c r="H19" s="19">
        <v>4434252.4676750004</v>
      </c>
    </row>
    <row r="20" spans="1:8" s="27" customFormat="1" ht="26.25" customHeight="1">
      <c r="A20" s="20">
        <v>1</v>
      </c>
      <c r="B20" s="21" t="s">
        <v>27</v>
      </c>
      <c r="C20" s="22">
        <v>3439850</v>
      </c>
      <c r="D20" s="23">
        <v>3367909.5172970002</v>
      </c>
      <c r="E20" s="24">
        <f>D20/C20</f>
        <v>0.97908615704085944</v>
      </c>
      <c r="F20" s="24">
        <f>D20/H20</f>
        <v>0.99153975583483889</v>
      </c>
      <c r="G20" s="25"/>
      <c r="H20" s="26">
        <v>3396645.9715590002</v>
      </c>
    </row>
    <row r="21" spans="1:8" s="30" customFormat="1" ht="26.25" customHeight="1">
      <c r="A21" s="1">
        <v>2</v>
      </c>
      <c r="B21" s="2" t="s">
        <v>2</v>
      </c>
      <c r="C21" s="3">
        <v>6008147.7999999998</v>
      </c>
      <c r="D21" s="28">
        <v>3762836.8155620005</v>
      </c>
      <c r="E21" s="5">
        <f t="shared" ref="E21:E27" si="0">D21/C21</f>
        <v>0.62628898968863589</v>
      </c>
      <c r="F21" s="5">
        <f>D21/H21</f>
        <v>1.0426910097866631</v>
      </c>
      <c r="G21" s="6"/>
      <c r="H21" s="29">
        <v>3608774.5844590003</v>
      </c>
    </row>
    <row r="22" spans="1:8" ht="26.25" customHeight="1">
      <c r="A22" s="1">
        <v>3</v>
      </c>
      <c r="B22" s="2" t="s">
        <v>20</v>
      </c>
      <c r="C22" s="3">
        <v>1450</v>
      </c>
      <c r="D22" s="31">
        <v>279.16211900000002</v>
      </c>
      <c r="E22" s="5">
        <f t="shared" si="0"/>
        <v>0.19252559931034485</v>
      </c>
      <c r="F22" s="5">
        <f>D22/H22</f>
        <v>0.68040110973953294</v>
      </c>
      <c r="G22" s="6"/>
      <c r="H22" s="29">
        <v>410.29051099999998</v>
      </c>
    </row>
    <row r="23" spans="1:8" ht="26.25" customHeight="1">
      <c r="A23" s="1">
        <v>4</v>
      </c>
      <c r="B23" s="2" t="s">
        <v>10</v>
      </c>
      <c r="C23" s="3">
        <v>1000</v>
      </c>
      <c r="D23" s="3">
        <v>0</v>
      </c>
      <c r="E23" s="5">
        <f t="shared" si="0"/>
        <v>0</v>
      </c>
      <c r="F23" s="5"/>
      <c r="G23" s="6"/>
      <c r="H23" s="32"/>
    </row>
    <row r="24" spans="1:8" ht="26.25" customHeight="1">
      <c r="A24" s="1">
        <v>5</v>
      </c>
      <c r="B24" s="2" t="s">
        <v>9</v>
      </c>
      <c r="C24" s="3">
        <v>205900</v>
      </c>
      <c r="D24" s="3">
        <v>0</v>
      </c>
      <c r="E24" s="5">
        <f t="shared" si="0"/>
        <v>0</v>
      </c>
      <c r="F24" s="5"/>
      <c r="G24" s="6"/>
      <c r="H24" s="32"/>
    </row>
    <row r="25" spans="1:8" s="30" customFormat="1" ht="26.25" customHeight="1">
      <c r="A25" s="10" t="s">
        <v>5</v>
      </c>
      <c r="B25" s="17" t="s">
        <v>28</v>
      </c>
      <c r="C25" s="12">
        <v>1224605</v>
      </c>
      <c r="D25" s="33">
        <v>620935.01406299998</v>
      </c>
      <c r="E25" s="13">
        <f t="shared" si="0"/>
        <v>0.50704922327036062</v>
      </c>
      <c r="F25" s="13">
        <f>D25/H25</f>
        <v>0.63442777862728672</v>
      </c>
      <c r="G25" s="14"/>
      <c r="H25" s="34">
        <v>978732.38685500016</v>
      </c>
    </row>
    <row r="26" spans="1:8" s="30" customFormat="1" ht="26.25" customHeight="1">
      <c r="A26" s="10" t="s">
        <v>6</v>
      </c>
      <c r="B26" s="11" t="s">
        <v>29</v>
      </c>
      <c r="C26" s="12">
        <v>24400</v>
      </c>
      <c r="D26" s="35">
        <v>18055.289406</v>
      </c>
      <c r="E26" s="13">
        <f t="shared" si="0"/>
        <v>0.73997087729508193</v>
      </c>
      <c r="F26" s="13"/>
      <c r="G26" s="6"/>
      <c r="H26" s="36">
        <v>0</v>
      </c>
    </row>
    <row r="27" spans="1:8" ht="19.5" customHeight="1">
      <c r="A27" s="37" t="s">
        <v>7</v>
      </c>
      <c r="B27" s="38" t="s">
        <v>30</v>
      </c>
      <c r="C27" s="39">
        <v>13159.683917</v>
      </c>
      <c r="D27" s="40">
        <v>9998.1020399999998</v>
      </c>
      <c r="E27" s="41">
        <f t="shared" si="0"/>
        <v>0.75975244565594835</v>
      </c>
      <c r="F27" s="41">
        <f>D27/H27</f>
        <v>1.3249051756769481</v>
      </c>
      <c r="G27" s="14"/>
      <c r="H27" s="42">
        <v>7546.2774419999996</v>
      </c>
    </row>
    <row r="28" spans="1:8" ht="18.75">
      <c r="A28" s="45"/>
      <c r="B28" s="51"/>
      <c r="C28" s="45"/>
      <c r="D28" s="54"/>
      <c r="E28" s="45"/>
      <c r="F28" s="45"/>
      <c r="G28" s="45"/>
    </row>
    <row r="29" spans="1:8" ht="11.25" customHeight="1">
      <c r="A29" s="45"/>
      <c r="B29" s="45"/>
      <c r="C29" s="45"/>
      <c r="D29" s="45"/>
      <c r="E29" s="45"/>
      <c r="F29" s="45"/>
      <c r="G29" s="45"/>
    </row>
    <row r="30" spans="1:8" ht="18.75">
      <c r="A30" s="45"/>
      <c r="B30" s="45"/>
      <c r="C30" s="45"/>
      <c r="D30" s="45"/>
      <c r="E30" s="45"/>
      <c r="F30" s="45"/>
      <c r="G30" s="45"/>
    </row>
    <row r="31" spans="1:8" ht="18.75">
      <c r="A31" s="45"/>
      <c r="B31" s="45"/>
      <c r="C31" s="45"/>
      <c r="D31" s="45"/>
      <c r="E31" s="45"/>
      <c r="F31" s="45"/>
      <c r="G31" s="45"/>
    </row>
    <row r="32" spans="1:8" ht="18.75">
      <c r="A32" s="45"/>
      <c r="B32" s="45"/>
      <c r="C32" s="45"/>
      <c r="D32" s="45"/>
      <c r="E32" s="45"/>
      <c r="F32" s="45"/>
      <c r="G32" s="45"/>
    </row>
    <row r="33" spans="1:7" ht="18.75">
      <c r="A33" s="45"/>
      <c r="B33" s="45"/>
      <c r="C33" s="45"/>
      <c r="D33" s="45"/>
      <c r="E33" s="45"/>
      <c r="F33" s="45"/>
      <c r="G33" s="45"/>
    </row>
    <row r="34" spans="1:7" ht="18.75">
      <c r="A34" s="45"/>
      <c r="B34" s="45"/>
      <c r="C34" s="45"/>
      <c r="D34" s="45"/>
      <c r="E34" s="45"/>
      <c r="F34" s="45"/>
      <c r="G34" s="45"/>
    </row>
    <row r="35" spans="1:7" ht="18.75">
      <c r="A35" s="45"/>
      <c r="B35" s="45"/>
      <c r="C35" s="45"/>
      <c r="D35" s="45"/>
      <c r="E35" s="45"/>
      <c r="F35" s="45"/>
      <c r="G35" s="45"/>
    </row>
  </sheetData>
  <mergeCells count="13">
    <mergeCell ref="H8:H10"/>
    <mergeCell ref="A8:A10"/>
    <mergeCell ref="B8:B10"/>
    <mergeCell ref="C8:C10"/>
    <mergeCell ref="D8:D10"/>
    <mergeCell ref="E8:F8"/>
    <mergeCell ref="E9:E10"/>
    <mergeCell ref="F9:F10"/>
    <mergeCell ref="A1:B1"/>
    <mergeCell ref="A2:B2"/>
    <mergeCell ref="A4:F4"/>
    <mergeCell ref="D1:F1"/>
    <mergeCell ref="A5:F5"/>
  </mergeCells>
  <printOptions horizontalCentered="1"/>
  <pageMargins left="0.25" right="0.25" top="0.75" bottom="0.25" header="0.15748031496063" footer="0.1574803149606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59</vt:lpstr>
      <vt:lpstr>'59'!Print_Area</vt:lpstr>
      <vt:lpstr>'59'!Print_Titles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2023-01-27T08:54:51Z</dcterms:created>
  <dcterms:modified xsi:type="dcterms:W3CDTF">2023-01-27T08:56:27Z</dcterms:modified>
</cp:coreProperties>
</file>