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24226"/>
  <mc:AlternateContent xmlns:mc="http://schemas.openxmlformats.org/markup-compatibility/2006">
    <mc:Choice Requires="x15">
      <x15ac:absPath xmlns:x15ac="http://schemas.microsoft.com/office/spreadsheetml/2010/11/ac" url="E:\So Tai chinh\Cong Web\2023\Cong khai ngan sach\Tinh hinh\2022\Q2\"/>
    </mc:Choice>
  </mc:AlternateContent>
  <xr:revisionPtr revIDLastSave="0" documentId="13_ncr:1_{1A3E5178-F77C-40AA-8B68-5D3B6F8FF63D}" xr6:coauthVersionLast="46" xr6:coauthVersionMax="46" xr10:uidLastSave="{00000000-0000-0000-0000-000000000000}"/>
  <bookViews>
    <workbookView xWindow="18435" yWindow="4365" windowWidth="2400" windowHeight="5250" xr2:uid="{00000000-000D-0000-FFFF-FFFF00000000}"/>
  </bookViews>
  <sheets>
    <sheet name="61" sheetId="39" r:id="rId1"/>
  </sheets>
  <externalReferences>
    <externalReference r:id="rId2"/>
  </externalReferences>
  <definedNames>
    <definedName name="ADP">#REF!</definedName>
    <definedName name="AKHAC">#REF!</definedName>
    <definedName name="ALTINH">#REF!</definedName>
    <definedName name="ANN">#REF!</definedName>
    <definedName name="ANQD">#REF!</definedName>
    <definedName name="ANQQH">'[1]Dt 2001'!#REF!</definedName>
    <definedName name="ANSNN">'[1]Dt 2001'!#REF!</definedName>
    <definedName name="ANSNNxnk">'[1]Dt 2001'!#REF!</definedName>
    <definedName name="Anguon">'[1]Dt 2001'!#REF!</definedName>
    <definedName name="APC">'[1]Dt 2001'!#REF!</definedName>
    <definedName name="ATW">#REF!</definedName>
    <definedName name="Can_doi">#REF!</definedName>
    <definedName name="DNNN">#REF!</definedName>
    <definedName name="Khac">#REF!</definedName>
    <definedName name="Khong_can_doi">#REF!</definedName>
    <definedName name="NQD">#REF!</definedName>
    <definedName name="NQQH">'[1]Dt 2001'!#REF!</definedName>
    <definedName name="NSNN">'[1]Dt 2001'!#REF!</definedName>
    <definedName name="PC">'[1]Dt 2001'!#REF!</definedName>
    <definedName name="_xlnm.Print_Area">#REF!</definedName>
    <definedName name="PRINT_AREA_MI">#REF!</definedName>
    <definedName name="_xlnm.Print_Titles" localSheetId="0">'61'!$8:$10</definedName>
    <definedName name="Phan_cap">#REF!</definedName>
    <definedName name="Phi_le_phi">#REF!</definedName>
    <definedName name="TW">#REF!</definedName>
  </definedNames>
  <calcPr calcId="181029"/>
</workbook>
</file>

<file path=xl/calcChain.xml><?xml version="1.0" encoding="utf-8"?>
<calcChain xmlns="http://schemas.openxmlformats.org/spreadsheetml/2006/main">
  <c r="F28" i="39" l="1"/>
  <c r="G33" i="39"/>
  <c r="F16" i="39"/>
  <c r="G12" i="39"/>
  <c r="F12" i="39" s="1"/>
  <c r="G10" i="39"/>
  <c r="D10" i="39"/>
  <c r="F10" i="39" s="1"/>
  <c r="C10" i="39"/>
  <c r="E10" i="39" s="1"/>
  <c r="F32" i="39"/>
  <c r="F33" i="39"/>
  <c r="F34" i="39"/>
  <c r="F35" i="39"/>
  <c r="E12" i="39"/>
  <c r="E13" i="39"/>
  <c r="E14" i="39"/>
  <c r="E16" i="39"/>
  <c r="E18" i="39"/>
  <c r="E19" i="39"/>
  <c r="E20" i="39"/>
  <c r="E21" i="39"/>
  <c r="E22" i="39"/>
  <c r="E23" i="39"/>
  <c r="E24" i="39"/>
  <c r="E25" i="39"/>
  <c r="E26" i="39"/>
  <c r="E27" i="39"/>
  <c r="E29" i="39"/>
  <c r="E30" i="39"/>
  <c r="E31" i="39"/>
  <c r="E33" i="39"/>
  <c r="E34" i="39"/>
  <c r="E35" i="39"/>
  <c r="F31" i="39"/>
  <c r="F19" i="39"/>
  <c r="F20" i="39"/>
  <c r="F21" i="39"/>
  <c r="F22" i="39"/>
  <c r="F23" i="39"/>
  <c r="F24" i="39"/>
  <c r="F25" i="39"/>
  <c r="F26" i="39"/>
  <c r="F27" i="39"/>
  <c r="F18" i="39"/>
  <c r="F14" i="39"/>
  <c r="F13" i="39"/>
  <c r="A19" i="39"/>
  <c r="A20" i="39"/>
  <c r="A21" i="39" s="1"/>
  <c r="A22" i="39" s="1"/>
  <c r="A23" i="39" s="1"/>
  <c r="A24" i="39" s="1"/>
  <c r="A25" i="39" s="1"/>
  <c r="A26" i="39" s="1"/>
  <c r="A27" i="39" s="1"/>
  <c r="F11" i="39"/>
  <c r="E11" i="39"/>
</calcChain>
</file>

<file path=xl/sharedStrings.xml><?xml version="1.0" encoding="utf-8"?>
<sst xmlns="http://schemas.openxmlformats.org/spreadsheetml/2006/main" count="47" uniqueCount="45">
  <si>
    <t>A</t>
  </si>
  <si>
    <t>B</t>
  </si>
  <si>
    <t>Chi thường xuyên</t>
  </si>
  <si>
    <t>Chi đầu tư phát triển</t>
  </si>
  <si>
    <t>I</t>
  </si>
  <si>
    <t>II</t>
  </si>
  <si>
    <t>III</t>
  </si>
  <si>
    <t>IV</t>
  </si>
  <si>
    <t>V</t>
  </si>
  <si>
    <t>Trong đó:</t>
  </si>
  <si>
    <t>Chi khoa học và công nghệ</t>
  </si>
  <si>
    <t>Đơn vị: Triệu đồng</t>
  </si>
  <si>
    <t>Dự phòng ngân sách</t>
  </si>
  <si>
    <t>Chi bổ sung quỹ dự trữ tài chính</t>
  </si>
  <si>
    <t>STT</t>
  </si>
  <si>
    <t>Chi đầu tư phát triển khác</t>
  </si>
  <si>
    <t>NỘI DUNG</t>
  </si>
  <si>
    <t>DỰ TOÁN NĂM</t>
  </si>
  <si>
    <t>CÙNG KỲ NĂM TRƯỚC</t>
  </si>
  <si>
    <t>Chi giáo dục - đào tạo và dạy nghề</t>
  </si>
  <si>
    <t>Chi bảo đảm xã hội</t>
  </si>
  <si>
    <t>Biểu số 61/CK-NSNN</t>
  </si>
  <si>
    <t>TỔNG CHI NSĐP</t>
  </si>
  <si>
    <t>SO SÁNH ƯỚC THỰC HIỆN VỚI (%)</t>
  </si>
  <si>
    <t>CHI CÂN ĐỐI NSĐP</t>
  </si>
  <si>
    <t>Chi sự nghiệp văn hóa thông tin</t>
  </si>
  <si>
    <t>Chi sự nghiệp phát thanh, truyền hình</t>
  </si>
  <si>
    <t>Chi sự nghiệp thể dục thể thao</t>
  </si>
  <si>
    <t>Chi sự nghiệp bảo vệ môi trường</t>
  </si>
  <si>
    <t>Chi sự nghiệp kinh tế</t>
  </si>
  <si>
    <t>Chi hoạt động của cơ quan quản lý hành chính, đảng, đoàn thể</t>
  </si>
  <si>
    <t>Chi trả nợ lãi các khoản do chính quyền địa phương vay</t>
  </si>
  <si>
    <t>Chương trình mục tiêu quốc gia</t>
  </si>
  <si>
    <t>UBND TỈNH TÂY NINH</t>
  </si>
  <si>
    <t>Chi các chương trình mục tiêu, nhiệm vụ</t>
  </si>
  <si>
    <t>Chi đầu tư cho các dự án</t>
  </si>
  <si>
    <t>Chi đầu tư và hỗ trợ vốn cho các doanh nghiệp cung cấp sản phẩm, dịch vụ công ích do Nhà nước đặt hàng, các tổ chức kinh tế, các tổ chức tài chính của địa phương theo quy định của pháp luật</t>
  </si>
  <si>
    <t>Chi sự nghiệp y tế, dân số và gia đình</t>
  </si>
  <si>
    <t>CHI TỪ NGUỒN BỔ SUNG CÓ MỤC TIÊU TỪ NSTW CHO NSĐP</t>
  </si>
  <si>
    <t>Cho các chương trình dự án quan trọng vốn đầu tư</t>
  </si>
  <si>
    <t>Cho các nhiệm vụ, chính sách kinh phí thường xuyên</t>
  </si>
  <si>
    <t>DỰ TOÁN NĂM 2022</t>
  </si>
  <si>
    <t>ƯỚC THỰC HIỆN CHI NGÂN SÁCH ĐỊA PHƯƠNG 6 THÁNG NĂM 2022</t>
  </si>
  <si>
    <t xml:space="preserve">ƯỚC THỰC HIỆN 6 THÁNG </t>
  </si>
  <si>
    <t>(Kèm theo Báo cáo số:   246       /BC-UBND ngày    14   /7/2022 của Ủy ban nhân dân tỉnh Tây Ninh)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</si>
</sst>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quot;$&quot;* #,##0.00_);_(&quot;$&quot;* \(#,##0.00\);_(&quot;$&quot;* &quot;-&quot;??_);_(@_)"/>
    <numFmt numFmtId="165" formatCode="_(* #,##0.00_);_(* \(#,##0.00\);_(* &quot;-&quot;??_);_(@_)"/>
    <numFmt numFmtId="166" formatCode="_-* #,##0.00\ _₫_-;\-* #,##0.00\ _₫_-;_-* &quot;-&quot;??\ _₫_-;_-@_-"/>
    <numFmt numFmtId="167" formatCode="0.0%"/>
    <numFmt numFmtId="168" formatCode="_(* #,##0_);_(* \(#,##0\);_(* &quot;-&quot;??_);_(@_)"/>
    <numFmt numFmtId="169" formatCode="#,###;\-#,###;&quot;&quot;;_(@_)"/>
  </numFmts>
  <fonts count="33">
    <font>
      <sz val="12"/>
      <name val=".VnArial Narrow"/>
    </font>
    <font>
      <sz val="12"/>
      <name val=".VnArial Narrow"/>
    </font>
    <font>
      <sz val="12"/>
      <name val=".VnTime"/>
      <family val="2"/>
    </font>
    <font>
      <sz val="12"/>
      <name val=".VnArial Narrow"/>
      <family val="2"/>
    </font>
    <font>
      <sz val="10"/>
      <name val="Arial"/>
      <family val="2"/>
      <charset val="163"/>
    </font>
    <font>
      <sz val="12"/>
      <name val=".VnTime"/>
      <family val="2"/>
    </font>
    <font>
      <sz val="13"/>
      <name val=".VnTime"/>
      <family val="2"/>
    </font>
    <font>
      <sz val="11"/>
      <name val="Times New Roman"/>
      <family val="1"/>
      <charset val="163"/>
    </font>
    <font>
      <b/>
      <sz val="12"/>
      <name val="VNI-Times"/>
    </font>
    <font>
      <sz val="12"/>
      <name val="VNI-Times"/>
    </font>
    <font>
      <sz val="12"/>
      <name val="Times New Roman"/>
      <family val="1"/>
    </font>
    <font>
      <sz val="12"/>
      <name val="Times New Roman"/>
      <family val="1"/>
    </font>
    <font>
      <sz val="10"/>
      <name val="Arial"/>
      <family val="2"/>
    </font>
    <font>
      <b/>
      <sz val="12"/>
      <name val="Times New Roman"/>
      <family val="1"/>
      <charset val="163"/>
    </font>
    <font>
      <sz val="12"/>
      <name val="Times New Roman"/>
      <family val="1"/>
      <charset val="163"/>
    </font>
    <font>
      <i/>
      <sz val="12"/>
      <name val="Times New Roman"/>
      <family val="1"/>
      <charset val="163"/>
    </font>
    <font>
      <b/>
      <sz val="12"/>
      <name val="Times New Roman"/>
      <family val="1"/>
    </font>
    <font>
      <b/>
      <i/>
      <sz val="12"/>
      <name val="Times New Roman"/>
      <family val="1"/>
    </font>
    <font>
      <sz val="11"/>
      <color theme="1"/>
      <name val="Calibri"/>
      <family val="2"/>
      <charset val="163"/>
      <scheme val="minor"/>
    </font>
    <font>
      <sz val="11"/>
      <color theme="1"/>
      <name val="Calibri"/>
      <family val="2"/>
      <scheme val="minor"/>
    </font>
    <font>
      <sz val="12"/>
      <color theme="1"/>
      <name val="Times New Roman"/>
      <family val="2"/>
    </font>
    <font>
      <i/>
      <sz val="12"/>
      <color theme="1"/>
      <name val="Times New Roman"/>
      <family val="1"/>
    </font>
    <font>
      <b/>
      <sz val="12"/>
      <color theme="1"/>
      <name val="Times New Roman"/>
      <family val="1"/>
    </font>
    <font>
      <sz val="12"/>
      <color theme="1"/>
      <name val="Times New Roman"/>
      <family val="1"/>
    </font>
    <font>
      <sz val="13"/>
      <color theme="1"/>
      <name val="Times New Roman"/>
      <family val="1"/>
    </font>
    <font>
      <i/>
      <sz val="14"/>
      <color theme="1"/>
      <name val="Times New Roman"/>
      <family val="1"/>
    </font>
    <font>
      <sz val="14"/>
      <color theme="1"/>
      <name val="Times New Roman"/>
      <family val="1"/>
    </font>
    <font>
      <b/>
      <sz val="14"/>
      <color theme="1"/>
      <name val="Times New Roman"/>
      <family val="1"/>
    </font>
    <font>
      <b/>
      <sz val="10"/>
      <color theme="1"/>
      <name val="Times New Roman"/>
      <family val="1"/>
    </font>
    <font>
      <sz val="12"/>
      <color theme="1"/>
      <name val="Times New Roman"/>
      <family val="1"/>
      <charset val="163"/>
    </font>
    <font>
      <b/>
      <sz val="12"/>
      <color theme="1"/>
      <name val="Times New Roman h"/>
    </font>
    <font>
      <b/>
      <i/>
      <sz val="12"/>
      <color theme="1"/>
      <name val="Times New Roman"/>
      <family val="1"/>
    </font>
    <font>
      <b/>
      <sz val="12"/>
      <color theme="1"/>
      <name val="Times New Roman"/>
      <family val="1"/>
      <charset val="163"/>
    </font>
  </fonts>
  <fills count="2">
    <fill>
      <patternFill patternType="none"/>
    </fill>
    <fill>
      <patternFill patternType="gray125"/>
    </fill>
  </fills>
  <borders count="11">
    <border>
      <left/>
      <right/>
      <top/>
      <bottom/>
      <diagonal/>
    </border>
    <border>
      <left/>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32">
    <xf numFmtId="0" fontId="0" fillId="0" borderId="0"/>
    <xf numFmtId="165" fontId="1" fillId="0" borderId="0" applyFont="0" applyFill="0" applyBorder="0" applyAlignment="0" applyProtection="0"/>
    <xf numFmtId="165" fontId="7" fillId="0" borderId="0" applyFont="0" applyFill="0" applyBorder="0" applyAlignment="0" applyProtection="0"/>
    <xf numFmtId="166" fontId="19" fillId="0" borderId="0" applyFont="0" applyFill="0" applyBorder="0" applyAlignment="0" applyProtection="0"/>
    <xf numFmtId="43" fontId="19" fillId="0" borderId="0" applyFont="0" applyFill="0" applyBorder="0" applyAlignment="0" applyProtection="0"/>
    <xf numFmtId="166" fontId="18" fillId="0" borderId="0" applyFont="0" applyFill="0" applyBorder="0" applyAlignment="0" applyProtection="0"/>
    <xf numFmtId="166" fontId="18" fillId="0" borderId="0" applyFont="0" applyFill="0" applyBorder="0" applyAlignment="0" applyProtection="0"/>
    <xf numFmtId="166" fontId="19" fillId="0" borderId="0" applyFont="0" applyFill="0" applyBorder="0" applyAlignment="0" applyProtection="0"/>
    <xf numFmtId="166" fontId="11" fillId="0" borderId="0" applyFont="0" applyFill="0" applyBorder="0" applyAlignment="0" applyProtection="0"/>
    <xf numFmtId="166" fontId="10" fillId="0" borderId="0" applyFont="0" applyFill="0" applyBorder="0" applyAlignment="0" applyProtection="0"/>
    <xf numFmtId="164" fontId="7" fillId="0" borderId="0" applyFont="0" applyFill="0" applyBorder="0" applyAlignment="0" applyProtection="0"/>
    <xf numFmtId="0" fontId="9" fillId="0" borderId="1" applyNumberFormat="0" applyFont="0" applyAlignment="0"/>
    <xf numFmtId="0" fontId="8" fillId="0" borderId="1" applyNumberFormat="0" applyFont="0" applyAlignment="0"/>
    <xf numFmtId="169" fontId="6" fillId="0" borderId="0" applyFont="0" applyFill="0" applyBorder="0" applyAlignment="0" applyProtection="0"/>
    <xf numFmtId="0" fontId="2" fillId="0" borderId="0"/>
    <xf numFmtId="0" fontId="20" fillId="0" borderId="0"/>
    <xf numFmtId="0" fontId="12" fillId="0" borderId="0"/>
    <xf numFmtId="0" fontId="4" fillId="0" borderId="0"/>
    <xf numFmtId="0" fontId="11" fillId="0" borderId="0"/>
    <xf numFmtId="0" fontId="10" fillId="0" borderId="0"/>
    <xf numFmtId="0" fontId="3" fillId="0" borderId="0"/>
    <xf numFmtId="0" fontId="19" fillId="0" borderId="0"/>
    <xf numFmtId="0" fontId="19" fillId="0" borderId="0"/>
    <xf numFmtId="0" fontId="18" fillId="0" borderId="0"/>
    <xf numFmtId="0" fontId="18" fillId="0" borderId="0"/>
    <xf numFmtId="0" fontId="5" fillId="0" borderId="0"/>
    <xf numFmtId="0" fontId="19" fillId="0" borderId="0"/>
    <xf numFmtId="0" fontId="7" fillId="0" borderId="0"/>
    <xf numFmtId="0" fontId="10" fillId="0" borderId="0"/>
    <xf numFmtId="9" fontId="19" fillId="0" borderId="0" applyFont="0" applyFill="0" applyBorder="0" applyAlignment="0" applyProtection="0"/>
    <xf numFmtId="9" fontId="11" fillId="0" borderId="0" applyFont="0" applyFill="0" applyBorder="0" applyAlignment="0" applyProtection="0"/>
    <xf numFmtId="9" fontId="10" fillId="0" borderId="0" applyFont="0" applyFill="0" applyBorder="0" applyAlignment="0" applyProtection="0"/>
  </cellStyleXfs>
  <cellXfs count="59">
    <xf numFmtId="0" fontId="0" fillId="0" borderId="0" xfId="0"/>
    <xf numFmtId="0" fontId="22" fillId="0" borderId="0" xfId="0" applyFont="1" applyAlignment="1">
      <alignment vertical="center"/>
    </xf>
    <xf numFmtId="0" fontId="23" fillId="0" borderId="0" xfId="0" applyFont="1" applyAlignment="1">
      <alignment vertical="center"/>
    </xf>
    <xf numFmtId="0" fontId="24" fillId="0" borderId="0" xfId="0" applyFont="1" applyAlignment="1">
      <alignment vertical="center"/>
    </xf>
    <xf numFmtId="0" fontId="25" fillId="0" borderId="0" xfId="0" applyFont="1" applyAlignment="1">
      <alignment vertical="center"/>
    </xf>
    <xf numFmtId="0" fontId="26" fillId="0" borderId="0" xfId="0" applyFont="1" applyAlignment="1">
      <alignment vertical="center"/>
    </xf>
    <xf numFmtId="0" fontId="27" fillId="0" borderId="0" xfId="0" applyFont="1" applyAlignment="1">
      <alignment vertical="center"/>
    </xf>
    <xf numFmtId="0" fontId="22" fillId="0" borderId="4" xfId="0" applyFont="1" applyBorder="1" applyAlignment="1">
      <alignment horizontal="center" vertical="center"/>
    </xf>
    <xf numFmtId="3" fontId="22" fillId="0" borderId="4" xfId="0" applyNumberFormat="1" applyFont="1" applyBorder="1" applyAlignment="1">
      <alignment vertical="center"/>
    </xf>
    <xf numFmtId="0" fontId="22" fillId="0" borderId="4" xfId="0" applyFont="1" applyBorder="1" applyAlignment="1">
      <alignment vertical="center"/>
    </xf>
    <xf numFmtId="0" fontId="23" fillId="0" borderId="4" xfId="0" applyFont="1" applyBorder="1" applyAlignment="1">
      <alignment horizontal="center" vertical="center"/>
    </xf>
    <xf numFmtId="0" fontId="23" fillId="0" borderId="4" xfId="0" applyFont="1" applyBorder="1" applyAlignment="1">
      <alignment vertical="center"/>
    </xf>
    <xf numFmtId="3" fontId="23" fillId="0" borderId="4" xfId="0" applyNumberFormat="1" applyFont="1" applyBorder="1" applyAlignment="1">
      <alignment vertical="center"/>
    </xf>
    <xf numFmtId="0" fontId="22" fillId="0" borderId="4" xfId="0" applyFont="1" applyBorder="1" applyAlignment="1">
      <alignment horizontal="left" vertical="center" wrapText="1"/>
    </xf>
    <xf numFmtId="3" fontId="21" fillId="0" borderId="4" xfId="0" applyNumberFormat="1" applyFont="1" applyBorder="1" applyAlignment="1">
      <alignment vertical="center"/>
    </xf>
    <xf numFmtId="0" fontId="23" fillId="0" borderId="4" xfId="0" applyFont="1" applyBorder="1" applyAlignment="1">
      <alignment horizontal="justify" vertical="center" wrapText="1"/>
    </xf>
    <xf numFmtId="0" fontId="23" fillId="0" borderId="4" xfId="0" applyFont="1" applyBorder="1" applyAlignment="1">
      <alignment horizontal="left" vertical="center" wrapText="1"/>
    </xf>
    <xf numFmtId="0" fontId="26" fillId="0" borderId="0" xfId="0" applyFont="1" applyAlignment="1">
      <alignment horizontal="right" vertical="center"/>
    </xf>
    <xf numFmtId="167" fontId="22" fillId="0" borderId="4" xfId="0" applyNumberFormat="1" applyFont="1" applyBorder="1" applyAlignment="1">
      <alignment horizontal="right" vertical="center"/>
    </xf>
    <xf numFmtId="0" fontId="28" fillId="0" borderId="0" xfId="0" applyFont="1" applyAlignment="1">
      <alignment vertical="center"/>
    </xf>
    <xf numFmtId="167" fontId="23" fillId="0" borderId="4" xfId="0" applyNumberFormat="1" applyFont="1" applyBorder="1" applyAlignment="1">
      <alignment horizontal="right" vertical="center"/>
    </xf>
    <xf numFmtId="0" fontId="29" fillId="0" borderId="4" xfId="0" applyFont="1" applyBorder="1" applyAlignment="1">
      <alignment vertical="center"/>
    </xf>
    <xf numFmtId="0" fontId="30" fillId="0" borderId="4" xfId="0" applyFont="1" applyBorder="1" applyAlignment="1">
      <alignment vertical="center" wrapText="1"/>
    </xf>
    <xf numFmtId="0" fontId="31" fillId="0" borderId="0" xfId="0" applyFont="1" applyAlignment="1">
      <alignment vertical="center"/>
    </xf>
    <xf numFmtId="0" fontId="23" fillId="0" borderId="0" xfId="0" applyFont="1" applyAlignment="1">
      <alignment horizontal="right" vertical="center"/>
    </xf>
    <xf numFmtId="0" fontId="27" fillId="0" borderId="0" xfId="0" applyFont="1" applyAlignment="1">
      <alignment horizontal="right" vertical="center"/>
    </xf>
    <xf numFmtId="0" fontId="25" fillId="0" borderId="0" xfId="0" applyFont="1" applyAlignment="1">
      <alignment horizontal="center" vertical="center" wrapText="1"/>
    </xf>
    <xf numFmtId="168" fontId="26" fillId="0" borderId="0" xfId="1" applyNumberFormat="1" applyFont="1" applyFill="1" applyAlignment="1">
      <alignment vertical="center"/>
    </xf>
    <xf numFmtId="168" fontId="23" fillId="0" borderId="0" xfId="1" applyNumberFormat="1" applyFont="1" applyFill="1" applyAlignment="1">
      <alignment vertical="center"/>
    </xf>
    <xf numFmtId="0" fontId="21" fillId="0" borderId="0" xfId="0" applyFont="1" applyAlignment="1">
      <alignment horizontal="left" vertical="center"/>
    </xf>
    <xf numFmtId="0" fontId="22" fillId="0" borderId="5" xfId="20" applyFont="1" applyBorder="1" applyAlignment="1">
      <alignment horizontal="center" vertical="center" wrapText="1"/>
    </xf>
    <xf numFmtId="14" fontId="22" fillId="0" borderId="5" xfId="20" applyNumberFormat="1" applyFont="1" applyBorder="1" applyAlignment="1">
      <alignment horizontal="center" vertical="center" wrapText="1"/>
    </xf>
    <xf numFmtId="3" fontId="11" fillId="0" borderId="4" xfId="0" applyNumberFormat="1" applyFont="1" applyBorder="1" applyAlignment="1">
      <alignment vertical="center"/>
    </xf>
    <xf numFmtId="3" fontId="13" fillId="0" borderId="2" xfId="12" applyNumberFormat="1" applyFont="1" applyBorder="1" applyAlignment="1">
      <alignment vertical="center" wrapText="1"/>
    </xf>
    <xf numFmtId="3" fontId="13" fillId="0" borderId="2" xfId="21" applyNumberFormat="1" applyFont="1" applyBorder="1" applyAlignment="1">
      <alignment vertical="center"/>
    </xf>
    <xf numFmtId="167" fontId="16" fillId="0" borderId="4" xfId="0" applyNumberFormat="1" applyFont="1" applyBorder="1" applyAlignment="1">
      <alignment horizontal="right" vertical="center"/>
    </xf>
    <xf numFmtId="3" fontId="10" fillId="0" borderId="4" xfId="0" applyNumberFormat="1" applyFont="1" applyBorder="1" applyAlignment="1">
      <alignment vertical="center"/>
    </xf>
    <xf numFmtId="3" fontId="13" fillId="0" borderId="6" xfId="12" applyNumberFormat="1" applyFont="1" applyBorder="1" applyAlignment="1">
      <alignment vertical="center" wrapText="1"/>
    </xf>
    <xf numFmtId="3" fontId="17" fillId="0" borderId="2" xfId="7" applyNumberFormat="1" applyFont="1" applyFill="1" applyBorder="1" applyAlignment="1">
      <alignment horizontal="right" vertical="center"/>
    </xf>
    <xf numFmtId="3" fontId="14" fillId="0" borderId="2" xfId="0" applyNumberFormat="1" applyFont="1" applyBorder="1" applyAlignment="1">
      <alignment vertical="center"/>
    </xf>
    <xf numFmtId="3" fontId="15" fillId="0" borderId="2" xfId="0" applyNumberFormat="1" applyFont="1" applyBorder="1" applyAlignment="1">
      <alignment vertical="center"/>
    </xf>
    <xf numFmtId="3" fontId="14" fillId="0" borderId="2" xfId="21" applyNumberFormat="1" applyFont="1" applyBorder="1" applyAlignment="1">
      <alignment horizontal="right" vertical="center"/>
    </xf>
    <xf numFmtId="3" fontId="14" fillId="0" borderId="2" xfId="3" applyNumberFormat="1" applyFont="1" applyFill="1" applyBorder="1" applyAlignment="1">
      <alignment horizontal="right" vertical="center"/>
    </xf>
    <xf numFmtId="3" fontId="13" fillId="0" borderId="2" xfId="3" applyNumberFormat="1" applyFont="1" applyFill="1" applyBorder="1" applyAlignment="1">
      <alignment horizontal="right" vertical="center"/>
    </xf>
    <xf numFmtId="3" fontId="14" fillId="0" borderId="2" xfId="21" applyNumberFormat="1" applyFont="1" applyBorder="1" applyAlignment="1">
      <alignment horizontal="right" vertical="center" wrapText="1"/>
    </xf>
    <xf numFmtId="3" fontId="14" fillId="0" borderId="3" xfId="21" applyNumberFormat="1" applyFont="1" applyBorder="1" applyAlignment="1">
      <alignment horizontal="right" vertical="center" wrapText="1"/>
    </xf>
    <xf numFmtId="3" fontId="16" fillId="0" borderId="4" xfId="0" applyNumberFormat="1" applyFont="1" applyBorder="1" applyAlignment="1">
      <alignment vertical="center"/>
    </xf>
    <xf numFmtId="167" fontId="10" fillId="0" borderId="4" xfId="0" applyNumberFormat="1" applyFont="1" applyBorder="1" applyAlignment="1">
      <alignment horizontal="right" vertical="center"/>
    </xf>
    <xf numFmtId="0" fontId="22" fillId="0" borderId="7" xfId="0" applyFont="1" applyBorder="1" applyAlignment="1">
      <alignment horizontal="center" vertical="center" wrapText="1"/>
    </xf>
    <xf numFmtId="0" fontId="27" fillId="0" borderId="0" xfId="0" applyFont="1" applyAlignment="1">
      <alignment horizontal="right" vertical="center"/>
    </xf>
    <xf numFmtId="0" fontId="25" fillId="0" borderId="0" xfId="0" applyFont="1" applyAlignment="1">
      <alignment horizontal="center" vertical="center" wrapText="1"/>
    </xf>
    <xf numFmtId="0" fontId="27" fillId="0" borderId="0" xfId="0" applyFont="1" applyAlignment="1">
      <alignment horizontal="center" vertical="center" wrapText="1"/>
    </xf>
    <xf numFmtId="0" fontId="22" fillId="0" borderId="7" xfId="20" applyFont="1" applyBorder="1" applyAlignment="1">
      <alignment horizontal="center" vertical="center" wrapText="1"/>
    </xf>
    <xf numFmtId="0" fontId="22" fillId="0" borderId="5" xfId="20" applyFont="1" applyBorder="1" applyAlignment="1">
      <alignment horizontal="center" vertical="center" wrapText="1"/>
    </xf>
    <xf numFmtId="0" fontId="22" fillId="0" borderId="9" xfId="20" applyFont="1" applyBorder="1" applyAlignment="1">
      <alignment horizontal="center" vertical="center" wrapText="1"/>
    </xf>
    <xf numFmtId="0" fontId="22" fillId="0" borderId="10" xfId="20" applyFont="1" applyBorder="1" applyAlignment="1">
      <alignment horizontal="center" vertical="center" wrapText="1"/>
    </xf>
    <xf numFmtId="0" fontId="32" fillId="0" borderId="4" xfId="0" applyFont="1" applyBorder="1" applyAlignment="1">
      <alignment horizontal="center" vertical="center" wrapText="1"/>
    </xf>
    <xf numFmtId="0" fontId="22" fillId="0" borderId="8" xfId="0" applyFont="1" applyBorder="1" applyAlignment="1">
      <alignment horizontal="center" vertical="center" wrapText="1"/>
    </xf>
    <xf numFmtId="0" fontId="21" fillId="0" borderId="0" xfId="0" applyFont="1" applyAlignment="1">
      <alignment horizontal="right" vertical="center"/>
    </xf>
  </cellXfs>
  <cellStyles count="32">
    <cellStyle name="Comma" xfId="1" builtinId="3"/>
    <cellStyle name="Comma 2" xfId="2" xr:uid="{00000000-0005-0000-0000-000001000000}"/>
    <cellStyle name="Comma 2 2" xfId="3" xr:uid="{00000000-0005-0000-0000-000002000000}"/>
    <cellStyle name="Comma 2 4" xfId="4" xr:uid="{00000000-0005-0000-0000-000003000000}"/>
    <cellStyle name="Comma 3" xfId="5" xr:uid="{00000000-0005-0000-0000-000004000000}"/>
    <cellStyle name="Comma 3 2" xfId="6" xr:uid="{00000000-0005-0000-0000-000005000000}"/>
    <cellStyle name="Comma 4" xfId="7" xr:uid="{00000000-0005-0000-0000-000006000000}"/>
    <cellStyle name="Comma 5" xfId="8" xr:uid="{00000000-0005-0000-0000-000007000000}"/>
    <cellStyle name="Comma 6" xfId="9" xr:uid="{00000000-0005-0000-0000-000008000000}"/>
    <cellStyle name="Currency 2" xfId="10" xr:uid="{00000000-0005-0000-0000-000009000000}"/>
    <cellStyle name="dtchi98" xfId="11" xr:uid="{00000000-0005-0000-0000-00000A000000}"/>
    <cellStyle name="dtchi98c" xfId="12" xr:uid="{00000000-0005-0000-0000-00000B000000}"/>
    <cellStyle name="HAI" xfId="13" xr:uid="{00000000-0005-0000-0000-00000C000000}"/>
    <cellStyle name="Normal" xfId="0" builtinId="0"/>
    <cellStyle name="Normal 2" xfId="14" xr:uid="{00000000-0005-0000-0000-00000E000000}"/>
    <cellStyle name="Normal 2 2" xfId="15" xr:uid="{00000000-0005-0000-0000-00000F000000}"/>
    <cellStyle name="Normal 2 3" xfId="16" xr:uid="{00000000-0005-0000-0000-000010000000}"/>
    <cellStyle name="Normal 3" xfId="17" xr:uid="{00000000-0005-0000-0000-000011000000}"/>
    <cellStyle name="Normal 3 2" xfId="18" xr:uid="{00000000-0005-0000-0000-000012000000}"/>
    <cellStyle name="Normal 3 3" xfId="19" xr:uid="{00000000-0005-0000-0000-000013000000}"/>
    <cellStyle name="Normal 4" xfId="20" xr:uid="{00000000-0005-0000-0000-000014000000}"/>
    <cellStyle name="Normal 4 2" xfId="21" xr:uid="{00000000-0005-0000-0000-000015000000}"/>
    <cellStyle name="Normal 4 3" xfId="22" xr:uid="{00000000-0005-0000-0000-000016000000}"/>
    <cellStyle name="Normal 5" xfId="23" xr:uid="{00000000-0005-0000-0000-000017000000}"/>
    <cellStyle name="Normal 5 2" xfId="24" xr:uid="{00000000-0005-0000-0000-000018000000}"/>
    <cellStyle name="Normal 6" xfId="25" xr:uid="{00000000-0005-0000-0000-000019000000}"/>
    <cellStyle name="Normal 6 2" xfId="26" xr:uid="{00000000-0005-0000-0000-00001A000000}"/>
    <cellStyle name="Normal 7" xfId="27" xr:uid="{00000000-0005-0000-0000-00001B000000}"/>
    <cellStyle name="Normal 8" xfId="28" xr:uid="{00000000-0005-0000-0000-00001C000000}"/>
    <cellStyle name="Percent 2" xfId="29" xr:uid="{00000000-0005-0000-0000-00001D000000}"/>
    <cellStyle name="Percent 3" xfId="30" xr:uid="{00000000-0005-0000-0000-00001E000000}"/>
    <cellStyle name="Percent 4" xfId="31" xr:uid="{00000000-0005-0000-0000-00001F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BTC15\SHARE_QLNSDPNSNN$\Hang\Bieu%20mau%20thu%202003%20vong%2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hu NSNN(V2)"/>
      <sheetName val="Dt 2001"/>
      <sheetName val="tinh CD DT"/>
      <sheetName val="Thu NSNN (V1)"/>
      <sheetName val="mau"/>
    </sheetNames>
    <sheetDataSet>
      <sheetData sheetId="0" refreshError="1"/>
      <sheetData sheetId="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A1:H41"/>
  <sheetViews>
    <sheetView tabSelected="1" view="pageBreakPreview" zoomScale="124" zoomScaleNormal="100" zoomScaleSheetLayoutView="124" workbookViewId="0">
      <selection activeCell="A6" sqref="A6"/>
    </sheetView>
  </sheetViews>
  <sheetFormatPr defaultColWidth="10" defaultRowHeight="15.75"/>
  <cols>
    <col min="1" max="1" width="4.6640625" style="2" customWidth="1"/>
    <col min="2" max="2" width="52.77734375" style="2" customWidth="1"/>
    <col min="3" max="3" width="12.109375" style="2" bestFit="1" customWidth="1"/>
    <col min="4" max="4" width="12.33203125" style="2" customWidth="1"/>
    <col min="5" max="5" width="8.6640625" style="24" customWidth="1"/>
    <col min="6" max="6" width="10.88671875" style="24" bestFit="1" customWidth="1"/>
    <col min="7" max="7" width="11.5546875" style="28" hidden="1" customWidth="1"/>
    <col min="8" max="8" width="9.109375" style="2" hidden="1" customWidth="1"/>
    <col min="9" max="16384" width="10" style="2"/>
  </cols>
  <sheetData>
    <row r="1" spans="1:7" s="5" customFormat="1" ht="21" customHeight="1">
      <c r="A1" s="6" t="s">
        <v>33</v>
      </c>
      <c r="B1" s="6"/>
      <c r="C1" s="17"/>
      <c r="D1" s="49" t="s">
        <v>21</v>
      </c>
      <c r="E1" s="49"/>
      <c r="F1" s="49"/>
      <c r="G1" s="27"/>
    </row>
    <row r="2" spans="1:7" s="5" customFormat="1" ht="21" customHeight="1">
      <c r="A2" s="6"/>
      <c r="B2" s="6"/>
      <c r="C2" s="17"/>
      <c r="D2" s="25"/>
      <c r="E2" s="25"/>
      <c r="F2" s="25"/>
      <c r="G2" s="27"/>
    </row>
    <row r="3" spans="1:7" s="5" customFormat="1" ht="21" customHeight="1">
      <c r="A3" s="6"/>
      <c r="B3" s="6"/>
      <c r="C3" s="17"/>
      <c r="D3" s="25"/>
      <c r="E3" s="25"/>
      <c r="F3" s="25"/>
      <c r="G3" s="27"/>
    </row>
    <row r="4" spans="1:7" s="5" customFormat="1" ht="21.95" customHeight="1">
      <c r="A4" s="51" t="s">
        <v>42</v>
      </c>
      <c r="B4" s="51"/>
      <c r="C4" s="51"/>
      <c r="D4" s="51"/>
      <c r="E4" s="51"/>
      <c r="F4" s="51"/>
      <c r="G4" s="27"/>
    </row>
    <row r="5" spans="1:7" s="5" customFormat="1" ht="18.75">
      <c r="A5" s="50" t="s">
        <v>44</v>
      </c>
      <c r="B5" s="50"/>
      <c r="C5" s="50"/>
      <c r="D5" s="50"/>
      <c r="E5" s="50"/>
      <c r="F5" s="50"/>
      <c r="G5" s="27"/>
    </row>
    <row r="6" spans="1:7" s="5" customFormat="1" ht="18.75">
      <c r="A6" s="26"/>
      <c r="B6" s="26"/>
      <c r="C6" s="26"/>
      <c r="D6" s="26"/>
      <c r="E6" s="26"/>
      <c r="F6" s="26"/>
      <c r="G6" s="27"/>
    </row>
    <row r="7" spans="1:7">
      <c r="A7" s="29"/>
      <c r="B7" s="29"/>
      <c r="D7" s="58" t="s">
        <v>11</v>
      </c>
      <c r="E7" s="58"/>
      <c r="F7" s="58"/>
    </row>
    <row r="8" spans="1:7" s="3" customFormat="1" ht="49.5" customHeight="1">
      <c r="A8" s="56" t="s">
        <v>14</v>
      </c>
      <c r="B8" s="56" t="s">
        <v>16</v>
      </c>
      <c r="C8" s="48" t="s">
        <v>41</v>
      </c>
      <c r="D8" s="52" t="s">
        <v>43</v>
      </c>
      <c r="E8" s="54" t="s">
        <v>23</v>
      </c>
      <c r="F8" s="55"/>
      <c r="G8" s="28"/>
    </row>
    <row r="9" spans="1:7" s="3" customFormat="1" ht="49.5" customHeight="1">
      <c r="A9" s="56"/>
      <c r="B9" s="56"/>
      <c r="C9" s="57"/>
      <c r="D9" s="53"/>
      <c r="E9" s="30" t="s">
        <v>17</v>
      </c>
      <c r="F9" s="31" t="s">
        <v>18</v>
      </c>
      <c r="G9" s="28"/>
    </row>
    <row r="10" spans="1:7" s="19" customFormat="1" ht="16.5" customHeight="1">
      <c r="A10" s="7"/>
      <c r="B10" s="9" t="s">
        <v>22</v>
      </c>
      <c r="C10" s="8">
        <f>C11+C31</f>
        <v>10396987</v>
      </c>
      <c r="D10" s="8">
        <f>D11+D31</f>
        <v>5632891</v>
      </c>
      <c r="E10" s="18">
        <f>D10/C10</f>
        <v>0.5417810948498829</v>
      </c>
      <c r="F10" s="18">
        <f>D10/G10</f>
        <v>1.1710648455663433</v>
      </c>
      <c r="G10" s="37">
        <f>G11+G31</f>
        <v>4810059</v>
      </c>
    </row>
    <row r="11" spans="1:7" ht="20.100000000000001" customHeight="1">
      <c r="A11" s="7" t="s">
        <v>0</v>
      </c>
      <c r="B11" s="9" t="s">
        <v>24</v>
      </c>
      <c r="C11" s="8">
        <v>9368396</v>
      </c>
      <c r="D11" s="8">
        <v>4574607</v>
      </c>
      <c r="E11" s="35">
        <f t="shared" ref="E11:E35" si="0">D11/C11</f>
        <v>0.4883020529875125</v>
      </c>
      <c r="F11" s="18">
        <f>D11/G11</f>
        <v>1.0046026833870338</v>
      </c>
      <c r="G11" s="33">
        <v>4553648</v>
      </c>
    </row>
    <row r="12" spans="1:7" s="1" customFormat="1" ht="20.100000000000001" customHeight="1">
      <c r="A12" s="7" t="s">
        <v>4</v>
      </c>
      <c r="B12" s="9" t="s">
        <v>3</v>
      </c>
      <c r="C12" s="8">
        <v>3230380</v>
      </c>
      <c r="D12" s="8">
        <v>1834490</v>
      </c>
      <c r="E12" s="18">
        <f t="shared" si="0"/>
        <v>0.56788675016561518</v>
      </c>
      <c r="F12" s="18">
        <f>D12/G12</f>
        <v>0.78911229603800737</v>
      </c>
      <c r="G12" s="33">
        <f>SUM(G13:G14)</f>
        <v>2324751.5077519999</v>
      </c>
    </row>
    <row r="13" spans="1:7" ht="20.100000000000001" customHeight="1">
      <c r="A13" s="10">
        <v>1</v>
      </c>
      <c r="B13" s="11" t="s">
        <v>35</v>
      </c>
      <c r="C13" s="36">
        <v>2995780</v>
      </c>
      <c r="D13" s="32">
        <v>1719281</v>
      </c>
      <c r="E13" s="47">
        <f t="shared" si="0"/>
        <v>0.57390095400863883</v>
      </c>
      <c r="F13" s="47">
        <f>D13/G13</f>
        <v>0.75297132288116586</v>
      </c>
      <c r="G13" s="38">
        <v>2283328.6577519998</v>
      </c>
    </row>
    <row r="14" spans="1:7" ht="47.25">
      <c r="A14" s="10">
        <v>2</v>
      </c>
      <c r="B14" s="15" t="s">
        <v>36</v>
      </c>
      <c r="C14" s="12">
        <v>234600</v>
      </c>
      <c r="D14" s="12">
        <v>115209</v>
      </c>
      <c r="E14" s="20">
        <f t="shared" si="0"/>
        <v>0.49108695652173912</v>
      </c>
      <c r="F14" s="20">
        <f>D14/G14</f>
        <v>2.7812910024298185</v>
      </c>
      <c r="G14" s="38">
        <v>41422.85</v>
      </c>
    </row>
    <row r="15" spans="1:7" ht="20.100000000000001" customHeight="1">
      <c r="A15" s="10">
        <v>3</v>
      </c>
      <c r="B15" s="16" t="s">
        <v>15</v>
      </c>
      <c r="C15" s="12"/>
      <c r="D15" s="12"/>
      <c r="E15" s="20"/>
      <c r="F15" s="20"/>
      <c r="G15" s="39"/>
    </row>
    <row r="16" spans="1:7" s="1" customFormat="1" ht="20.100000000000001" customHeight="1">
      <c r="A16" s="7" t="s">
        <v>5</v>
      </c>
      <c r="B16" s="9" t="s">
        <v>2</v>
      </c>
      <c r="C16" s="8">
        <v>5950758</v>
      </c>
      <c r="D16" s="8">
        <v>2723102</v>
      </c>
      <c r="E16" s="18">
        <f t="shared" si="0"/>
        <v>0.45760590499563247</v>
      </c>
      <c r="F16" s="18">
        <f>D16/G16</f>
        <v>1.227386045102832</v>
      </c>
      <c r="G16" s="33">
        <v>2218619</v>
      </c>
    </row>
    <row r="17" spans="1:7" ht="20.100000000000001" customHeight="1">
      <c r="A17" s="7"/>
      <c r="B17" s="21" t="s">
        <v>9</v>
      </c>
      <c r="C17" s="14"/>
      <c r="D17" s="14"/>
      <c r="E17" s="20"/>
      <c r="F17" s="20"/>
      <c r="G17" s="40"/>
    </row>
    <row r="18" spans="1:7" ht="20.100000000000001" customHeight="1">
      <c r="A18" s="10">
        <v>1</v>
      </c>
      <c r="B18" s="21" t="s">
        <v>19</v>
      </c>
      <c r="C18" s="12">
        <v>2485320</v>
      </c>
      <c r="D18" s="12">
        <v>1031627</v>
      </c>
      <c r="E18" s="20">
        <f t="shared" si="0"/>
        <v>0.4150881978980574</v>
      </c>
      <c r="F18" s="20">
        <f>D18/G18</f>
        <v>1.090565523132154</v>
      </c>
      <c r="G18" s="41">
        <v>945956</v>
      </c>
    </row>
    <row r="19" spans="1:7" ht="20.100000000000001" customHeight="1">
      <c r="A19" s="10">
        <f>A18+1</f>
        <v>2</v>
      </c>
      <c r="B19" s="21" t="s">
        <v>10</v>
      </c>
      <c r="C19" s="12">
        <v>40670</v>
      </c>
      <c r="D19" s="12">
        <v>9142</v>
      </c>
      <c r="E19" s="20">
        <f t="shared" si="0"/>
        <v>0.22478485370051635</v>
      </c>
      <c r="F19" s="20">
        <f t="shared" ref="F19:F27" si="1">D19/G19</f>
        <v>1.3135057471264369</v>
      </c>
      <c r="G19" s="42">
        <v>6960</v>
      </c>
    </row>
    <row r="20" spans="1:7" ht="20.100000000000001" customHeight="1">
      <c r="A20" s="10">
        <f t="shared" ref="A20:A27" si="2">A19+1</f>
        <v>3</v>
      </c>
      <c r="B20" s="21" t="s">
        <v>37</v>
      </c>
      <c r="C20" s="12">
        <v>473175</v>
      </c>
      <c r="D20" s="12">
        <v>195621</v>
      </c>
      <c r="E20" s="20">
        <f t="shared" si="0"/>
        <v>0.41342209541924235</v>
      </c>
      <c r="F20" s="20">
        <f t="shared" si="1"/>
        <v>1.4138755980861244</v>
      </c>
      <c r="G20" s="42">
        <v>138358</v>
      </c>
    </row>
    <row r="21" spans="1:7" ht="20.100000000000001" customHeight="1">
      <c r="A21" s="10">
        <f t="shared" si="2"/>
        <v>4</v>
      </c>
      <c r="B21" s="21" t="s">
        <v>25</v>
      </c>
      <c r="C21" s="12">
        <v>116320</v>
      </c>
      <c r="D21" s="12">
        <v>42458</v>
      </c>
      <c r="E21" s="20">
        <f t="shared" si="0"/>
        <v>0.36501031636863823</v>
      </c>
      <c r="F21" s="20">
        <f t="shared" si="1"/>
        <v>1.0900641848523749</v>
      </c>
      <c r="G21" s="42">
        <v>38950</v>
      </c>
    </row>
    <row r="22" spans="1:7" ht="20.100000000000001" customHeight="1">
      <c r="A22" s="10">
        <f t="shared" si="2"/>
        <v>5</v>
      </c>
      <c r="B22" s="21" t="s">
        <v>26</v>
      </c>
      <c r="C22" s="12">
        <v>52905</v>
      </c>
      <c r="D22" s="12">
        <v>11685</v>
      </c>
      <c r="E22" s="20">
        <f t="shared" si="0"/>
        <v>0.22086759285511767</v>
      </c>
      <c r="F22" s="20">
        <f t="shared" si="1"/>
        <v>1.4963503649635037</v>
      </c>
      <c r="G22" s="42">
        <v>7809</v>
      </c>
    </row>
    <row r="23" spans="1:7" ht="20.100000000000001" customHeight="1">
      <c r="A23" s="10">
        <f t="shared" si="2"/>
        <v>6</v>
      </c>
      <c r="B23" s="21" t="s">
        <v>27</v>
      </c>
      <c r="C23" s="12">
        <v>36130</v>
      </c>
      <c r="D23" s="12">
        <v>13849</v>
      </c>
      <c r="E23" s="20">
        <f t="shared" si="0"/>
        <v>0.38331026847495159</v>
      </c>
      <c r="F23" s="20">
        <f t="shared" si="1"/>
        <v>1.6395169882798626</v>
      </c>
      <c r="G23" s="42">
        <v>8447</v>
      </c>
    </row>
    <row r="24" spans="1:7" ht="20.100000000000001" customHeight="1">
      <c r="A24" s="10">
        <f t="shared" si="2"/>
        <v>7</v>
      </c>
      <c r="B24" s="21" t="s">
        <v>28</v>
      </c>
      <c r="C24" s="12">
        <v>131950</v>
      </c>
      <c r="D24" s="12">
        <v>37959</v>
      </c>
      <c r="E24" s="20">
        <f t="shared" si="0"/>
        <v>0.28767715043577113</v>
      </c>
      <c r="F24" s="20">
        <f t="shared" si="1"/>
        <v>2.1071944043521706</v>
      </c>
      <c r="G24" s="42">
        <v>18014</v>
      </c>
    </row>
    <row r="25" spans="1:7" ht="20.100000000000001" customHeight="1">
      <c r="A25" s="10">
        <f t="shared" si="2"/>
        <v>8</v>
      </c>
      <c r="B25" s="21" t="s">
        <v>29</v>
      </c>
      <c r="C25" s="12">
        <v>789095</v>
      </c>
      <c r="D25" s="12">
        <v>391166</v>
      </c>
      <c r="E25" s="20">
        <f t="shared" si="0"/>
        <v>0.49571471115645138</v>
      </c>
      <c r="F25" s="20">
        <f t="shared" si="1"/>
        <v>1.9310641028805569</v>
      </c>
      <c r="G25" s="42">
        <v>202565</v>
      </c>
    </row>
    <row r="26" spans="1:7" ht="20.100000000000001" customHeight="1">
      <c r="A26" s="10">
        <f t="shared" si="2"/>
        <v>9</v>
      </c>
      <c r="B26" s="21" t="s">
        <v>30</v>
      </c>
      <c r="C26" s="12">
        <v>978220</v>
      </c>
      <c r="D26" s="12">
        <v>462759</v>
      </c>
      <c r="E26" s="20">
        <f t="shared" si="0"/>
        <v>0.47306229682484513</v>
      </c>
      <c r="F26" s="20">
        <f t="shared" si="1"/>
        <v>1.0575414781297134</v>
      </c>
      <c r="G26" s="41">
        <v>437580</v>
      </c>
    </row>
    <row r="27" spans="1:7" ht="20.100000000000001" customHeight="1">
      <c r="A27" s="10">
        <f t="shared" si="2"/>
        <v>10</v>
      </c>
      <c r="B27" s="21" t="s">
        <v>20</v>
      </c>
      <c r="C27" s="12">
        <v>419705</v>
      </c>
      <c r="D27" s="12">
        <v>366338</v>
      </c>
      <c r="E27" s="20">
        <f t="shared" si="0"/>
        <v>0.87284640402187252</v>
      </c>
      <c r="F27" s="20">
        <f t="shared" si="1"/>
        <v>1.84381307094144</v>
      </c>
      <c r="G27" s="42">
        <v>198685</v>
      </c>
    </row>
    <row r="28" spans="1:7" s="1" customFormat="1">
      <c r="A28" s="7" t="s">
        <v>6</v>
      </c>
      <c r="B28" s="13" t="s">
        <v>31</v>
      </c>
      <c r="C28" s="8">
        <v>0</v>
      </c>
      <c r="D28" s="46">
        <v>314</v>
      </c>
      <c r="E28" s="20"/>
      <c r="F28" s="18">
        <f>D28/G28</f>
        <v>1.1254480286738351</v>
      </c>
      <c r="G28" s="43">
        <v>279</v>
      </c>
    </row>
    <row r="29" spans="1:7" s="1" customFormat="1" ht="20.100000000000001" customHeight="1">
      <c r="A29" s="7" t="s">
        <v>7</v>
      </c>
      <c r="B29" s="9" t="s">
        <v>13</v>
      </c>
      <c r="C29" s="8">
        <v>1000</v>
      </c>
      <c r="D29" s="8"/>
      <c r="E29" s="18">
        <f t="shared" si="0"/>
        <v>0</v>
      </c>
      <c r="F29" s="20"/>
      <c r="G29" s="40">
        <v>0</v>
      </c>
    </row>
    <row r="30" spans="1:7" s="1" customFormat="1" ht="20.100000000000001" customHeight="1">
      <c r="A30" s="7" t="s">
        <v>8</v>
      </c>
      <c r="B30" s="9" t="s">
        <v>12</v>
      </c>
      <c r="C30" s="8">
        <v>186258</v>
      </c>
      <c r="D30" s="8">
        <v>13655</v>
      </c>
      <c r="E30" s="18">
        <f t="shared" si="0"/>
        <v>7.3312287257460085E-2</v>
      </c>
      <c r="F30" s="20"/>
      <c r="G30" s="40">
        <v>0</v>
      </c>
    </row>
    <row r="31" spans="1:7" s="1" customFormat="1" ht="31.5">
      <c r="A31" s="7" t="s">
        <v>1</v>
      </c>
      <c r="B31" s="22" t="s">
        <v>38</v>
      </c>
      <c r="C31" s="8">
        <v>1028591</v>
      </c>
      <c r="D31" s="8">
        <v>1058284</v>
      </c>
      <c r="E31" s="18">
        <f t="shared" si="0"/>
        <v>1.0288676451573073</v>
      </c>
      <c r="F31" s="18">
        <f>D31/G31</f>
        <v>4.1272956308426707</v>
      </c>
      <c r="G31" s="34">
        <v>256411</v>
      </c>
    </row>
    <row r="32" spans="1:7" s="1" customFormat="1" ht="20.100000000000001" customHeight="1">
      <c r="A32" s="7" t="s">
        <v>4</v>
      </c>
      <c r="B32" s="9" t="s">
        <v>32</v>
      </c>
      <c r="C32" s="8">
        <v>0</v>
      </c>
      <c r="D32" s="8">
        <v>521</v>
      </c>
      <c r="E32" s="20"/>
      <c r="F32" s="18">
        <f>D32/G32</f>
        <v>0.2002305918524212</v>
      </c>
      <c r="G32" s="33">
        <v>2602</v>
      </c>
    </row>
    <row r="33" spans="1:7" s="23" customFormat="1" ht="20.100000000000001" customHeight="1">
      <c r="A33" s="7" t="s">
        <v>5</v>
      </c>
      <c r="B33" s="9" t="s">
        <v>34</v>
      </c>
      <c r="C33" s="8">
        <v>1028591</v>
      </c>
      <c r="D33" s="8">
        <v>1057763</v>
      </c>
      <c r="E33" s="18">
        <f t="shared" si="0"/>
        <v>1.0283611270174442</v>
      </c>
      <c r="F33" s="18">
        <f>D33/G33</f>
        <v>4.1675572351387862</v>
      </c>
      <c r="G33" s="33">
        <f>SUM(G34:G35)</f>
        <v>253808.871797</v>
      </c>
    </row>
    <row r="34" spans="1:7" ht="25.5" customHeight="1">
      <c r="A34" s="10">
        <v>1</v>
      </c>
      <c r="B34" s="11" t="s">
        <v>39</v>
      </c>
      <c r="C34" s="12">
        <v>935449</v>
      </c>
      <c r="D34" s="12">
        <v>1030773</v>
      </c>
      <c r="E34" s="20">
        <f t="shared" si="0"/>
        <v>1.1019018674454728</v>
      </c>
      <c r="F34" s="20">
        <f>D34/G34</f>
        <v>5.2404519210526201</v>
      </c>
      <c r="G34" s="44">
        <v>196695.44068500001</v>
      </c>
    </row>
    <row r="35" spans="1:7" ht="20.100000000000001" customHeight="1">
      <c r="A35" s="10">
        <v>2</v>
      </c>
      <c r="B35" s="11" t="s">
        <v>40</v>
      </c>
      <c r="C35" s="12">
        <v>93142</v>
      </c>
      <c r="D35" s="12">
        <v>26990</v>
      </c>
      <c r="E35" s="20">
        <f t="shared" si="0"/>
        <v>0.28977260526937365</v>
      </c>
      <c r="F35" s="20">
        <f>D35/G35</f>
        <v>0.4725683516907318</v>
      </c>
      <c r="G35" s="45">
        <v>57113.431111999998</v>
      </c>
    </row>
    <row r="36" spans="1:7" ht="19.5" customHeight="1">
      <c r="A36" s="4"/>
      <c r="B36" s="4"/>
      <c r="C36" s="5"/>
      <c r="D36" s="5"/>
      <c r="E36" s="17"/>
      <c r="F36" s="17"/>
    </row>
    <row r="37" spans="1:7" ht="18.75" customHeight="1">
      <c r="A37" s="4"/>
      <c r="B37" s="4"/>
      <c r="C37" s="5"/>
      <c r="D37" s="5"/>
    </row>
    <row r="38" spans="1:7" ht="18.75">
      <c r="A38" s="5"/>
      <c r="B38" s="5"/>
      <c r="C38" s="5"/>
      <c r="D38" s="5"/>
    </row>
    <row r="39" spans="1:7" ht="18.75">
      <c r="A39" s="5"/>
      <c r="B39" s="5"/>
      <c r="C39" s="5"/>
      <c r="D39" s="5"/>
    </row>
    <row r="40" spans="1:7" ht="18.75">
      <c r="A40" s="5"/>
      <c r="B40" s="5"/>
      <c r="C40" s="5"/>
      <c r="D40" s="5"/>
    </row>
    <row r="41" spans="1:7" ht="18.75">
      <c r="A41" s="5"/>
      <c r="B41" s="5"/>
      <c r="C41" s="5"/>
      <c r="D41" s="5"/>
    </row>
  </sheetData>
  <mergeCells count="9">
    <mergeCell ref="D1:F1"/>
    <mergeCell ref="B8:B9"/>
    <mergeCell ref="C8:C9"/>
    <mergeCell ref="D8:D9"/>
    <mergeCell ref="A5:F5"/>
    <mergeCell ref="A4:F4"/>
    <mergeCell ref="D7:F7"/>
    <mergeCell ref="E8:F8"/>
    <mergeCell ref="A8:A9"/>
  </mergeCells>
  <printOptions horizontalCentered="1"/>
  <pageMargins left="0.25" right="0.25" top="0.5" bottom="0.25" header="0.15748031496063" footer="0.15748031496063"/>
  <pageSetup paperSize="9" scale="7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61</vt:lpstr>
      <vt:lpstr>'61'!Print_Titles</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Dinh Xuan Ha</dc:creator>
  <cp:lastModifiedBy>Admin</cp:lastModifiedBy>
  <cp:lastPrinted>2022-07-13T01:29:39Z</cp:lastPrinted>
  <dcterms:created xsi:type="dcterms:W3CDTF">2002-06-06T06:34:24Z</dcterms:created>
  <dcterms:modified xsi:type="dcterms:W3CDTF">2023-01-18T02:20:42Z</dcterms:modified>
</cp:coreProperties>
</file>