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thimytuyen\Downloads\"/>
    </mc:Choice>
  </mc:AlternateContent>
  <bookViews>
    <workbookView xWindow="-120" yWindow="-120" windowWidth="19440" windowHeight="11640"/>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 l="1"/>
  <c r="F29" i="1"/>
  <c r="F27" i="1"/>
  <c r="F26" i="1"/>
  <c r="F25" i="1"/>
  <c r="F23" i="1"/>
  <c r="F21" i="1"/>
  <c r="F20" i="1"/>
  <c r="F19" i="1"/>
  <c r="F17" i="1"/>
  <c r="F16" i="1"/>
  <c r="F15" i="1"/>
  <c r="F14" i="1"/>
  <c r="F13" i="1"/>
  <c r="F12" i="1"/>
  <c r="F11" i="1"/>
  <c r="F10" i="1"/>
  <c r="F9" i="1"/>
  <c r="F8" i="1"/>
  <c r="E37" i="1"/>
  <c r="E29" i="1"/>
  <c r="E27" i="1"/>
  <c r="E26" i="1"/>
  <c r="E25" i="1"/>
  <c r="E24" i="1"/>
  <c r="E23" i="1"/>
  <c r="E21" i="1"/>
  <c r="E20" i="1"/>
  <c r="E19" i="1"/>
  <c r="E17" i="1"/>
  <c r="E16" i="1"/>
  <c r="E15" i="1"/>
  <c r="E14" i="1"/>
  <c r="E13" i="1"/>
  <c r="E12" i="1"/>
  <c r="E11" i="1"/>
  <c r="E10" i="1"/>
  <c r="E9" i="1"/>
  <c r="E8" i="1"/>
  <c r="D17" i="1"/>
  <c r="C17" i="1"/>
  <c r="A31" i="1" l="1"/>
  <c r="A32" i="1"/>
  <c r="A33" i="1" s="1"/>
  <c r="A26" i="1"/>
  <c r="A27" i="1" s="1"/>
  <c r="A24" i="1"/>
  <c r="A11" i="1"/>
  <c r="A12" i="1"/>
  <c r="A13" i="1" s="1"/>
  <c r="A14" i="1" s="1"/>
  <c r="A15" i="1" s="1"/>
  <c r="A16" i="1" s="1"/>
</calcChain>
</file>

<file path=xl/sharedStrings.xml><?xml version="1.0" encoding="utf-8"?>
<sst xmlns="http://schemas.openxmlformats.org/spreadsheetml/2006/main" count="55" uniqueCount="50">
  <si>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</si>
  <si>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</si>
  <si>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</si>
  <si>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</si>
  <si>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</si>
  <si>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</si>
  <si>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</si>
  <si>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</si>
  <si>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</si>
  <si>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</si>
  <si>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</si>
  <si>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</si>
  <si>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</si>
  <si>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</si>
  <si>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</si>
  <si>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</si>
  <si>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</si>
  <si>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</si>
  <si>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</si>
  <si>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</si>
  <si>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</si>
  <si>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</si>
  <si>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</si>
  <si>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</si>
  <si>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</si>
  <si>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</si>
  <si>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</si>
  <si>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</si>
  <si>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</si>
  <si>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</si>
  <si>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</si>
  <si>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</si>
  <si>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</si>
  <si>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</si>
  <si>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</si>
  <si>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</si>
  <si>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</si>
  <si>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</si>
  <si>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</si>
  <si>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</si>
  <si>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</si>
  <si>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</si>
  <si>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</si>
  <si>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</si>
  <si>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</si>
  <si>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</si>
  <si>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TÂY NINH</t>
  </si>
  <si>
    <t>ƯỚC THỰC HIỆN THU NGÂN SÁCH NHÀ NƯỚC QUÝ I NĂM 2023</t>
  </si>
  <si>
    <t>ƯỚC THỰC HIỆN QUÝ 
I/2023</t>
  </si>
  <si>
    <t>3 tháng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</si>
</sst>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quot;&quot;;_(@_)"/>
    <numFmt numFmtId="167" formatCode="0.0%"/>
    <numFmt numFmtId="168" formatCode="#,##0;[Red]#,##0"/>
  </numFmts>
  <fonts count="28" x14ac:knownFonts="1">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2"/>
      <color theme="1"/>
      <name val="Times New Roman"/>
      <family val="1"/>
    </font>
    <font>
      <b/>
      <sz val="10"/>
      <color theme="1"/>
      <name val="Times New Roman"/>
      <family val="1"/>
    </font>
    <font>
      <sz val="12"/>
      <color theme="1"/>
      <name val="Times New Roman"/>
      <family val="1"/>
    </font>
    <font>
      <i/>
      <sz val="12"/>
      <color theme="1"/>
      <name val="Times New Roman"/>
      <family val="1"/>
    </font>
    <font>
      <sz val="12"/>
      <color theme="1"/>
      <name val="Times New Roman"/>
      <family val="2"/>
    </font>
    <font>
      <b/>
      <sz val="12"/>
      <color rgb="FFFF0000"/>
      <name val="Times New Roman"/>
      <family val="1"/>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s>
  <cellStyleXfs count="12">
    <xf numFmtId="0" fontId="0" fillId="0" borderId="0"/>
    <xf numFmtId="165" fontId="19" fillId="0" borderId="0" applyFont="0" applyFill="0" applyBorder="0" applyAlignment="0" applyProtection="0"/>
    <xf numFmtId="164" fontId="19" fillId="0" borderId="0" applyFont="0" applyFill="0" applyBorder="0" applyAlignment="0" applyProtection="0"/>
    <xf numFmtId="166" fontId="18" fillId="0" borderId="0" applyFont="0" applyFill="0" applyBorder="0" applyAlignment="0" applyProtection="0"/>
    <xf numFmtId="0" fontId="14" fillId="0" borderId="0"/>
    <xf numFmtId="0" fontId="15" fillId="0" borderId="0"/>
    <xf numFmtId="0" fontId="2" fillId="0" borderId="0"/>
    <xf numFmtId="0" fontId="21" fillId="0" borderId="0"/>
    <xf numFmtId="0" fontId="14" fillId="0" borderId="0"/>
    <xf numFmtId="0" fontId="19" fillId="0" borderId="0"/>
    <xf numFmtId="0" fontId="1" fillId="0" borderId="0"/>
    <xf numFmtId="0" fontId="26" fillId="0" borderId="0"/>
  </cellStyleXfs>
  <cellXfs count="64">
    <xf numFmtId="0" fontId="0" fillId="0" borderId="0" xfId="0"/>
    <xf numFmtId="0" fontId="11" fillId="0" borderId="0" xfId="4" applyFont="1" applyFill="1"/>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centerContinuous"/>
    </xf>
    <xf numFmtId="0" fontId="4" fillId="0" borderId="0" xfId="0" applyFont="1" applyFill="1"/>
    <xf numFmtId="0" fontId="9"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xf numFmtId="0" fontId="4" fillId="0" borderId="2" xfId="0" applyFont="1" applyFill="1" applyBorder="1" applyAlignment="1">
      <alignment horizontal="center"/>
    </xf>
    <xf numFmtId="0" fontId="4" fillId="0" borderId="3" xfId="0" applyFont="1" applyFill="1" applyBorder="1"/>
    <xf numFmtId="0" fontId="16" fillId="0" borderId="2" xfId="0" applyFont="1" applyFill="1" applyBorder="1" applyAlignment="1">
      <alignment horizontal="center" vertical="center"/>
    </xf>
    <xf numFmtId="0" fontId="4" fillId="0" borderId="2" xfId="0" applyFont="1" applyFill="1" applyBorder="1"/>
    <xf numFmtId="0" fontId="9" fillId="0" borderId="0" xfId="0" applyFont="1" applyFill="1" applyAlignment="1">
      <alignment horizontal="centerContinuous"/>
    </xf>
    <xf numFmtId="0" fontId="13" fillId="0" borderId="0" xfId="0" applyFont="1" applyFill="1" applyAlignment="1">
      <alignment horizontal="centerContinuous"/>
    </xf>
    <xf numFmtId="0" fontId="8" fillId="0" borderId="0" xfId="0" applyFont="1" applyFill="1"/>
    <xf numFmtId="0" fontId="6" fillId="0" borderId="2" xfId="0" quotePrefix="1" applyFont="1" applyFill="1" applyBorder="1" applyAlignment="1">
      <alignment horizontal="center"/>
    </xf>
    <xf numFmtId="0" fontId="6" fillId="0" borderId="3" xfId="0" applyFont="1" applyFill="1" applyBorder="1"/>
    <xf numFmtId="0" fontId="4" fillId="0" borderId="2" xfId="0" applyFont="1" applyFill="1" applyBorder="1" applyAlignment="1">
      <alignment horizontal="center" vertical="center"/>
    </xf>
    <xf numFmtId="0" fontId="10" fillId="0" borderId="0" xfId="0" quotePrefix="1" applyFont="1" applyFill="1" applyAlignment="1">
      <alignment horizontal="left"/>
    </xf>
    <xf numFmtId="0" fontId="5" fillId="0" borderId="0" xfId="0" applyFont="1" applyFill="1" applyAlignment="1">
      <alignment horizontal="centerContinuous" wrapText="1"/>
    </xf>
    <xf numFmtId="0" fontId="20" fillId="0" borderId="0" xfId="0" applyFont="1" applyFill="1" applyBorder="1" applyAlignment="1">
      <alignment horizontal="right"/>
    </xf>
    <xf numFmtId="0" fontId="3" fillId="0" borderId="2" xfId="0" applyFont="1" applyFill="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horizontal="centerContinuous" vertical="center"/>
    </xf>
    <xf numFmtId="0" fontId="3" fillId="0" borderId="4" xfId="0"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12" fillId="0" borderId="0" xfId="0" applyFont="1" applyFill="1" applyAlignment="1">
      <alignment vertical="center"/>
    </xf>
    <xf numFmtId="0" fontId="4" fillId="0" borderId="3" xfId="0" applyFont="1" applyFill="1" applyBorder="1" applyAlignment="1">
      <alignment horizontal="justify" wrapText="1"/>
    </xf>
    <xf numFmtId="0" fontId="5" fillId="0" borderId="6" xfId="0" applyFont="1" applyFill="1" applyBorder="1"/>
    <xf numFmtId="0" fontId="3" fillId="0" borderId="6" xfId="0" applyNumberFormat="1" applyFont="1" applyFill="1" applyBorder="1" applyAlignment="1">
      <alignment vertical="center" wrapText="1"/>
    </xf>
    <xf numFmtId="0" fontId="16" fillId="0" borderId="6" xfId="0" applyNumberFormat="1"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8" xfId="0" applyNumberFormat="1" applyFont="1" applyFill="1" applyBorder="1" applyAlignment="1">
      <alignment vertical="center" wrapText="1"/>
    </xf>
    <xf numFmtId="0" fontId="7" fillId="0" borderId="1" xfId="6" applyNumberFormat="1" applyFont="1" applyFill="1" applyBorder="1" applyAlignment="1">
      <alignment horizontal="center" vertical="center" wrapText="1"/>
    </xf>
    <xf numFmtId="0" fontId="10" fillId="0" borderId="9" xfId="0" applyFont="1" applyFill="1" applyBorder="1" applyAlignment="1">
      <alignment horizontal="left"/>
    </xf>
    <xf numFmtId="0" fontId="5" fillId="0" borderId="0" xfId="0" applyFont="1" applyFill="1" applyAlignment="1">
      <alignment horizontal="right"/>
    </xf>
    <xf numFmtId="0" fontId="6" fillId="0" borderId="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6" applyNumberFormat="1" applyFont="1" applyFill="1" applyBorder="1" applyAlignment="1">
      <alignment horizontal="center" vertical="center" wrapText="1"/>
    </xf>
    <xf numFmtId="0" fontId="7" fillId="0" borderId="15" xfId="6" applyNumberFormat="1" applyFont="1" applyFill="1" applyBorder="1" applyAlignment="1">
      <alignment horizontal="center" vertical="center" wrapText="1"/>
    </xf>
    <xf numFmtId="0" fontId="23" fillId="0" borderId="12" xfId="6" applyNumberFormat="1" applyFont="1" applyFill="1" applyBorder="1" applyAlignment="1">
      <alignment horizontal="center" vertical="center" wrapText="1"/>
    </xf>
    <xf numFmtId="0" fontId="23" fillId="0" borderId="1" xfId="6" applyNumberFormat="1" applyFont="1" applyFill="1" applyBorder="1" applyAlignment="1">
      <alignment horizontal="center" vertical="center" wrapText="1"/>
    </xf>
    <xf numFmtId="3" fontId="22" fillId="0" borderId="11" xfId="0" applyNumberFormat="1" applyFont="1" applyFill="1" applyBorder="1" applyAlignment="1">
      <alignment vertical="center"/>
    </xf>
    <xf numFmtId="3" fontId="24" fillId="0" borderId="11" xfId="0" applyNumberFormat="1" applyFont="1" applyFill="1" applyBorder="1" applyAlignment="1">
      <alignment vertical="center"/>
    </xf>
    <xf numFmtId="3" fontId="25" fillId="0" borderId="11" xfId="0" applyNumberFormat="1" applyFont="1" applyFill="1" applyBorder="1" applyAlignment="1">
      <alignment vertical="center"/>
    </xf>
    <xf numFmtId="0" fontId="22" fillId="0" borderId="11" xfId="0" applyNumberFormat="1" applyFont="1" applyFill="1" applyBorder="1" applyAlignment="1">
      <alignment horizontal="left" vertical="center" wrapText="1"/>
    </xf>
    <xf numFmtId="167" fontId="22" fillId="0" borderId="11" xfId="0" applyNumberFormat="1" applyFont="1" applyFill="1" applyBorder="1" applyAlignment="1">
      <alignment vertical="center"/>
    </xf>
    <xf numFmtId="167" fontId="24" fillId="0" borderId="11" xfId="0" applyNumberFormat="1" applyFont="1" applyFill="1" applyBorder="1" applyAlignment="1">
      <alignment vertical="center"/>
    </xf>
    <xf numFmtId="167" fontId="25" fillId="0" borderId="11" xfId="0" applyNumberFormat="1" applyFont="1" applyFill="1" applyBorder="1" applyAlignment="1">
      <alignment vertical="center"/>
    </xf>
    <xf numFmtId="3" fontId="22" fillId="0" borderId="14" xfId="0" quotePrefix="1"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168" fontId="27" fillId="2" borderId="16" xfId="11" applyNumberFormat="1" applyFont="1" applyFill="1" applyBorder="1"/>
    <xf numFmtId="3" fontId="22" fillId="0" borderId="6" xfId="0" applyNumberFormat="1" applyFont="1" applyFill="1" applyBorder="1" applyAlignment="1">
      <alignment vertical="center"/>
    </xf>
    <xf numFmtId="3" fontId="24" fillId="0" borderId="6" xfId="0" applyNumberFormat="1" applyFont="1" applyFill="1" applyBorder="1" applyAlignment="1">
      <alignment vertical="center"/>
    </xf>
    <xf numFmtId="3" fontId="25" fillId="0" borderId="6" xfId="0" applyNumberFormat="1" applyFont="1" applyFill="1" applyBorder="1" applyAlignment="1">
      <alignment vertical="center"/>
    </xf>
    <xf numFmtId="3" fontId="22" fillId="0" borderId="14" xfId="0" applyNumberFormat="1" applyFont="1" applyFill="1" applyBorder="1" applyAlignment="1">
      <alignment vertical="center"/>
    </xf>
    <xf numFmtId="3" fontId="24" fillId="0" borderId="8" xfId="0" applyNumberFormat="1" applyFont="1" applyFill="1" applyBorder="1" applyAlignment="1">
      <alignment vertical="center"/>
    </xf>
    <xf numFmtId="167" fontId="6" fillId="0" borderId="11" xfId="0" applyNumberFormat="1" applyFont="1" applyFill="1" applyBorder="1" applyAlignment="1">
      <alignment vertical="center"/>
    </xf>
  </cellXfs>
  <cellStyles count="12">
    <cellStyle name="Comma 2" xfId="1"/>
    <cellStyle name="Currency 2" xfId="2"/>
    <cellStyle name="HAI" xfId="3"/>
    <cellStyle name="Normal" xfId="0" builtinId="0"/>
    <cellStyle name="Normal 2" xfId="4"/>
    <cellStyle name="Normal 2 2" xfId="11"/>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workbookViewId="0">
      <selection activeCell="B50" sqref="B50"/>
    </sheetView>
  </sheetViews>
  <sheetFormatPr defaultColWidth="12.85546875" defaultRowHeight="15.75" x14ac:dyDescent="0.25"/>
  <cols>
    <col min="1" max="1" width="7.28515625" style="5" customWidth="1"/>
    <col min="2" max="2" width="79.28515625" style="5" customWidth="1"/>
    <col min="3" max="4" width="14.5703125" style="5" customWidth="1"/>
    <col min="5" max="6" width="12" style="5" customWidth="1"/>
    <col min="7" max="7" width="0" style="5" hidden="1" customWidth="1"/>
    <col min="8" max="16384" width="12.85546875" style="5"/>
  </cols>
  <sheetData>
    <row r="1" spans="1:7" ht="21" customHeight="1" x14ac:dyDescent="0.25">
      <c r="A1" s="3" t="s">
        <v>46</v>
      </c>
      <c r="B1" s="3"/>
      <c r="C1" s="3"/>
      <c r="D1" s="37" t="s">
        <v>37</v>
      </c>
      <c r="E1" s="37"/>
      <c r="F1" s="37"/>
    </row>
    <row r="2" spans="1:7" ht="18.75" x14ac:dyDescent="0.3">
      <c r="A2" s="6"/>
      <c r="B2" s="6"/>
      <c r="C2" s="4"/>
      <c r="D2" s="4"/>
      <c r="E2" s="4"/>
      <c r="F2" s="4"/>
    </row>
    <row r="3" spans="1:7" ht="27" customHeight="1" x14ac:dyDescent="0.3">
      <c r="A3" s="21" t="s">
        <v>47</v>
      </c>
      <c r="B3" s="14"/>
      <c r="C3" s="15"/>
      <c r="D3" s="15"/>
      <c r="E3" s="15"/>
      <c r="F3" s="15"/>
    </row>
    <row r="4" spans="1:7" x14ac:dyDescent="0.25">
      <c r="A4" s="38"/>
      <c r="B4" s="38"/>
      <c r="C4" s="38"/>
      <c r="D4" s="38"/>
      <c r="E4" s="38"/>
      <c r="F4" s="38"/>
    </row>
    <row r="5" spans="1:7" ht="17.25" customHeight="1" x14ac:dyDescent="0.25">
      <c r="A5" s="39"/>
      <c r="B5" s="39"/>
      <c r="C5" s="39"/>
      <c r="D5" s="24"/>
      <c r="E5" s="25"/>
      <c r="F5" s="22" t="s">
        <v>0</v>
      </c>
    </row>
    <row r="6" spans="1:7" s="16" customFormat="1" ht="34.9" customHeight="1" x14ac:dyDescent="0.25">
      <c r="A6" s="40" t="s">
        <v>1</v>
      </c>
      <c r="B6" s="41" t="s">
        <v>2</v>
      </c>
      <c r="C6" s="42" t="s">
        <v>33</v>
      </c>
      <c r="D6" s="46" t="s">
        <v>48</v>
      </c>
      <c r="E6" s="44" t="s">
        <v>34</v>
      </c>
      <c r="F6" s="45"/>
      <c r="G6" s="55" t="s">
        <v>49</v>
      </c>
    </row>
    <row r="7" spans="1:7" s="16" customFormat="1" ht="52.15" customHeight="1" x14ac:dyDescent="0.25">
      <c r="A7" s="40"/>
      <c r="B7" s="40"/>
      <c r="C7" s="43"/>
      <c r="D7" s="47"/>
      <c r="E7" s="35" t="s">
        <v>33</v>
      </c>
      <c r="F7" s="2" t="s">
        <v>35</v>
      </c>
      <c r="G7" s="56"/>
    </row>
    <row r="8" spans="1:7" s="28" customFormat="1" ht="21" customHeight="1" x14ac:dyDescent="0.25">
      <c r="A8" s="26" t="s">
        <v>3</v>
      </c>
      <c r="B8" s="27" t="s">
        <v>38</v>
      </c>
      <c r="C8" s="48">
        <v>11000000</v>
      </c>
      <c r="D8" s="48">
        <v>2946410</v>
      </c>
      <c r="E8" s="52">
        <f>D8/C8</f>
        <v>0.26785545454545456</v>
      </c>
      <c r="F8" s="52">
        <f t="shared" ref="F8:F17" si="0">D8/G8</f>
        <v>0.99238001316253033</v>
      </c>
      <c r="G8" s="57">
        <v>2969034</v>
      </c>
    </row>
    <row r="9" spans="1:7" s="7" customFormat="1" ht="21" customHeight="1" x14ac:dyDescent="0.3">
      <c r="A9" s="8" t="s">
        <v>5</v>
      </c>
      <c r="B9" s="9" t="s">
        <v>9</v>
      </c>
      <c r="C9" s="48">
        <v>9600000</v>
      </c>
      <c r="D9" s="48">
        <v>2632338</v>
      </c>
      <c r="E9" s="52">
        <f t="shared" ref="E9:E29" si="1">D9/C9</f>
        <v>0.27420187499999998</v>
      </c>
      <c r="F9" s="52">
        <f t="shared" si="0"/>
        <v>1.0434957375580498</v>
      </c>
      <c r="G9" s="58">
        <v>2522615</v>
      </c>
    </row>
    <row r="10" spans="1:7" s="7" customFormat="1" ht="21" customHeight="1" x14ac:dyDescent="0.3">
      <c r="A10" s="10">
        <v>1</v>
      </c>
      <c r="B10" s="11" t="s">
        <v>39</v>
      </c>
      <c r="C10" s="49">
        <v>378500</v>
      </c>
      <c r="D10" s="49">
        <v>68624</v>
      </c>
      <c r="E10" s="53">
        <f t="shared" si="1"/>
        <v>0.18130515191545574</v>
      </c>
      <c r="F10" s="53">
        <f t="shared" si="0"/>
        <v>0.56943234339863746</v>
      </c>
      <c r="G10" s="59">
        <v>120513</v>
      </c>
    </row>
    <row r="11" spans="1:7" s="7" customFormat="1" ht="21" customHeight="1" x14ac:dyDescent="0.3">
      <c r="A11" s="10">
        <f>+A10+1</f>
        <v>2</v>
      </c>
      <c r="B11" s="11" t="s">
        <v>10</v>
      </c>
      <c r="C11" s="49">
        <v>1350000</v>
      </c>
      <c r="D11" s="49">
        <v>488634</v>
      </c>
      <c r="E11" s="53">
        <f t="shared" si="1"/>
        <v>0.36195111111111111</v>
      </c>
      <c r="F11" s="53">
        <f t="shared" si="0"/>
        <v>1.5091730084997035</v>
      </c>
      <c r="G11" s="59">
        <v>323776</v>
      </c>
    </row>
    <row r="12" spans="1:7" s="7" customFormat="1" ht="21" customHeight="1" x14ac:dyDescent="0.3">
      <c r="A12" s="10">
        <f>A11+1</f>
        <v>3</v>
      </c>
      <c r="B12" s="11" t="s">
        <v>11</v>
      </c>
      <c r="C12" s="49">
        <v>2166500</v>
      </c>
      <c r="D12" s="49">
        <v>514282</v>
      </c>
      <c r="E12" s="53">
        <f t="shared" si="1"/>
        <v>0.23737918301407801</v>
      </c>
      <c r="F12" s="53">
        <f t="shared" si="0"/>
        <v>0.92117853362159607</v>
      </c>
      <c r="G12" s="59">
        <v>558287</v>
      </c>
    </row>
    <row r="13" spans="1:7" s="7" customFormat="1" ht="21" customHeight="1" x14ac:dyDescent="0.3">
      <c r="A13" s="10">
        <f>A12+1</f>
        <v>4</v>
      </c>
      <c r="B13" s="11" t="s">
        <v>12</v>
      </c>
      <c r="C13" s="49">
        <v>1160000</v>
      </c>
      <c r="D13" s="49">
        <v>328688</v>
      </c>
      <c r="E13" s="53">
        <f t="shared" si="1"/>
        <v>0.28335172413793103</v>
      </c>
      <c r="F13" s="53">
        <f t="shared" si="0"/>
        <v>0.9295632844448718</v>
      </c>
      <c r="G13" s="59">
        <v>353594</v>
      </c>
    </row>
    <row r="14" spans="1:7" s="7" customFormat="1" ht="21" customHeight="1" x14ac:dyDescent="0.3">
      <c r="A14" s="10">
        <f>A13+1</f>
        <v>5</v>
      </c>
      <c r="B14" s="11" t="s">
        <v>13</v>
      </c>
      <c r="C14" s="49">
        <v>450000</v>
      </c>
      <c r="D14" s="49">
        <v>88337</v>
      </c>
      <c r="E14" s="53">
        <f t="shared" si="1"/>
        <v>0.19630444444444445</v>
      </c>
      <c r="F14" s="53">
        <f t="shared" si="0"/>
        <v>0.5320929055885506</v>
      </c>
      <c r="G14" s="59">
        <v>166018</v>
      </c>
    </row>
    <row r="15" spans="1:7" s="7" customFormat="1" ht="21" customHeight="1" x14ac:dyDescent="0.3">
      <c r="A15" s="10">
        <f>A14+1</f>
        <v>6</v>
      </c>
      <c r="B15" s="11" t="s">
        <v>14</v>
      </c>
      <c r="C15" s="49">
        <v>437000</v>
      </c>
      <c r="D15" s="49">
        <v>103564</v>
      </c>
      <c r="E15" s="53">
        <f t="shared" si="1"/>
        <v>0.23698855835240273</v>
      </c>
      <c r="F15" s="53">
        <f t="shared" si="0"/>
        <v>0.87089314395755024</v>
      </c>
      <c r="G15" s="59">
        <v>118917</v>
      </c>
    </row>
    <row r="16" spans="1:7" s="7" customFormat="1" ht="21" customHeight="1" x14ac:dyDescent="0.3">
      <c r="A16" s="10">
        <f>A15+1</f>
        <v>7</v>
      </c>
      <c r="B16" s="11" t="s">
        <v>15</v>
      </c>
      <c r="C16" s="49">
        <v>450000</v>
      </c>
      <c r="D16" s="49">
        <v>116737</v>
      </c>
      <c r="E16" s="53">
        <f t="shared" si="1"/>
        <v>0.25941555555555557</v>
      </c>
      <c r="F16" s="53">
        <f t="shared" si="0"/>
        <v>0.82790437082898949</v>
      </c>
      <c r="G16" s="59">
        <v>141003</v>
      </c>
    </row>
    <row r="17" spans="1:7" s="7" customFormat="1" ht="21" customHeight="1" x14ac:dyDescent="0.3">
      <c r="A17" s="10">
        <v>8</v>
      </c>
      <c r="B17" s="11" t="s">
        <v>40</v>
      </c>
      <c r="C17" s="49">
        <f>C18+C19+C20+C21+C22</f>
        <v>1147000</v>
      </c>
      <c r="D17" s="49">
        <f>D18+D19+D20+D21+D22</f>
        <v>208375</v>
      </c>
      <c r="E17" s="53">
        <f t="shared" si="1"/>
        <v>0.18166957279860504</v>
      </c>
      <c r="F17" s="53">
        <f t="shared" si="0"/>
        <v>0.91667546499146557</v>
      </c>
      <c r="G17" s="59">
        <v>227316</v>
      </c>
    </row>
    <row r="18" spans="1:7" s="7" customFormat="1" ht="21" customHeight="1" x14ac:dyDescent="0.3">
      <c r="A18" s="17" t="s">
        <v>8</v>
      </c>
      <c r="B18" s="18" t="s">
        <v>16</v>
      </c>
      <c r="C18" s="50"/>
      <c r="D18" s="50"/>
      <c r="E18" s="54"/>
      <c r="F18" s="63"/>
      <c r="G18" s="60"/>
    </row>
    <row r="19" spans="1:7" s="7" customFormat="1" ht="21" customHeight="1" x14ac:dyDescent="0.3">
      <c r="A19" s="17" t="s">
        <v>8</v>
      </c>
      <c r="B19" s="18" t="s">
        <v>17</v>
      </c>
      <c r="C19" s="50">
        <v>17000</v>
      </c>
      <c r="D19" s="50">
        <v>2887</v>
      </c>
      <c r="E19" s="54">
        <f t="shared" si="1"/>
        <v>0.16982352941176471</v>
      </c>
      <c r="F19" s="54">
        <f>D19/G19</f>
        <v>0.84193642461358997</v>
      </c>
      <c r="G19" s="60">
        <v>3429</v>
      </c>
    </row>
    <row r="20" spans="1:7" s="7" customFormat="1" ht="21" customHeight="1" x14ac:dyDescent="0.3">
      <c r="A20" s="17" t="s">
        <v>8</v>
      </c>
      <c r="B20" s="18" t="s">
        <v>19</v>
      </c>
      <c r="C20" s="50">
        <v>900000</v>
      </c>
      <c r="D20" s="50">
        <v>175827</v>
      </c>
      <c r="E20" s="54">
        <f t="shared" si="1"/>
        <v>0.19536333333333333</v>
      </c>
      <c r="F20" s="54">
        <f>D20/G20</f>
        <v>0.9210713799281276</v>
      </c>
      <c r="G20" s="60">
        <v>190894</v>
      </c>
    </row>
    <row r="21" spans="1:7" s="7" customFormat="1" ht="21" customHeight="1" x14ac:dyDescent="0.3">
      <c r="A21" s="17" t="s">
        <v>8</v>
      </c>
      <c r="B21" s="18" t="s">
        <v>18</v>
      </c>
      <c r="C21" s="50">
        <v>230000</v>
      </c>
      <c r="D21" s="50">
        <v>29661</v>
      </c>
      <c r="E21" s="54">
        <f t="shared" si="1"/>
        <v>0.12896086956521738</v>
      </c>
      <c r="F21" s="54">
        <f>D21/G21</f>
        <v>0.89900888067165763</v>
      </c>
      <c r="G21" s="60">
        <v>32993</v>
      </c>
    </row>
    <row r="22" spans="1:7" s="7" customFormat="1" ht="21" customHeight="1" x14ac:dyDescent="0.3">
      <c r="A22" s="17" t="s">
        <v>8</v>
      </c>
      <c r="B22" s="18" t="s">
        <v>20</v>
      </c>
      <c r="C22" s="50"/>
      <c r="D22" s="50"/>
      <c r="E22" s="54"/>
      <c r="F22" s="54"/>
      <c r="G22" s="60"/>
    </row>
    <row r="23" spans="1:7" s="7" customFormat="1" ht="21" customHeight="1" x14ac:dyDescent="0.3">
      <c r="A23" s="10">
        <v>9</v>
      </c>
      <c r="B23" s="11" t="s">
        <v>22</v>
      </c>
      <c r="C23" s="49">
        <v>22000</v>
      </c>
      <c r="D23" s="49">
        <v>3651</v>
      </c>
      <c r="E23" s="52">
        <f t="shared" si="1"/>
        <v>0.16595454545454547</v>
      </c>
      <c r="F23" s="52">
        <f>D23/G23</f>
        <v>1.6763085399449036</v>
      </c>
      <c r="G23" s="59">
        <v>2178</v>
      </c>
    </row>
    <row r="24" spans="1:7" s="7" customFormat="1" ht="32.25" x14ac:dyDescent="0.3">
      <c r="A24" s="19">
        <f>A23+1</f>
        <v>10</v>
      </c>
      <c r="B24" s="29" t="s">
        <v>25</v>
      </c>
      <c r="C24" s="49">
        <v>2000</v>
      </c>
      <c r="D24" s="49">
        <v>0</v>
      </c>
      <c r="E24" s="53">
        <f t="shared" si="1"/>
        <v>0</v>
      </c>
      <c r="F24" s="53"/>
      <c r="G24" s="59"/>
    </row>
    <row r="25" spans="1:7" s="7" customFormat="1" ht="21" customHeight="1" x14ac:dyDescent="0.3">
      <c r="A25" s="10">
        <v>11</v>
      </c>
      <c r="B25" s="11" t="s">
        <v>21</v>
      </c>
      <c r="C25" s="49">
        <v>1800000</v>
      </c>
      <c r="D25" s="49">
        <v>650800</v>
      </c>
      <c r="E25" s="53">
        <f t="shared" si="1"/>
        <v>0.36155555555555557</v>
      </c>
      <c r="F25" s="53">
        <f>D25/G25</f>
        <v>1.4227251263575789</v>
      </c>
      <c r="G25" s="59">
        <v>457432</v>
      </c>
    </row>
    <row r="26" spans="1:7" s="7" customFormat="1" ht="21.6" customHeight="1" x14ac:dyDescent="0.3">
      <c r="A26" s="10">
        <f>A25+1</f>
        <v>12</v>
      </c>
      <c r="B26" s="11" t="s">
        <v>24</v>
      </c>
      <c r="C26" s="49">
        <v>2000</v>
      </c>
      <c r="D26" s="49">
        <v>464</v>
      </c>
      <c r="E26" s="53">
        <f t="shared" si="1"/>
        <v>0.23200000000000001</v>
      </c>
      <c r="F26" s="53">
        <f>D26/G26</f>
        <v>0.52607709750566889</v>
      </c>
      <c r="G26" s="59">
        <v>882</v>
      </c>
    </row>
    <row r="27" spans="1:7" s="7" customFormat="1" ht="21.6" customHeight="1" x14ac:dyDescent="0.3">
      <c r="A27" s="10">
        <f>A26+1</f>
        <v>13</v>
      </c>
      <c r="B27" s="11" t="s">
        <v>23</v>
      </c>
      <c r="C27" s="49">
        <v>235000</v>
      </c>
      <c r="D27" s="49">
        <v>60182</v>
      </c>
      <c r="E27" s="53">
        <f t="shared" si="1"/>
        <v>0.25609361702127659</v>
      </c>
      <c r="F27" s="53">
        <f>D27/G27</f>
        <v>1.1471978650400305</v>
      </c>
      <c r="G27" s="59">
        <v>52460</v>
      </c>
    </row>
    <row r="28" spans="1:7" s="7" customFormat="1" ht="21.6" customHeight="1" x14ac:dyDescent="0.3">
      <c r="A28" s="8" t="s">
        <v>6</v>
      </c>
      <c r="B28" s="9" t="s">
        <v>36</v>
      </c>
      <c r="C28" s="48"/>
      <c r="D28" s="48"/>
      <c r="E28" s="52"/>
      <c r="F28" s="52"/>
      <c r="G28" s="58"/>
    </row>
    <row r="29" spans="1:7" s="7" customFormat="1" ht="21.6" customHeight="1" x14ac:dyDescent="0.3">
      <c r="A29" s="8" t="s">
        <v>7</v>
      </c>
      <c r="B29" s="9" t="s">
        <v>41</v>
      </c>
      <c r="C29" s="48">
        <v>1400000</v>
      </c>
      <c r="D29" s="48">
        <v>314072</v>
      </c>
      <c r="E29" s="52">
        <f t="shared" si="1"/>
        <v>0.22433714285714285</v>
      </c>
      <c r="F29" s="52">
        <f>D29/G29</f>
        <v>0.70353636381964024</v>
      </c>
      <c r="G29" s="58">
        <v>446419</v>
      </c>
    </row>
    <row r="30" spans="1:7" s="7" customFormat="1" ht="21.6" customHeight="1" x14ac:dyDescent="0.3">
      <c r="A30" s="10">
        <v>1</v>
      </c>
      <c r="B30" s="11" t="s">
        <v>26</v>
      </c>
      <c r="C30" s="49"/>
      <c r="D30" s="49"/>
      <c r="E30" s="53"/>
      <c r="F30" s="53"/>
      <c r="G30" s="59"/>
    </row>
    <row r="31" spans="1:7" s="7" customFormat="1" ht="21.6" customHeight="1" x14ac:dyDescent="0.3">
      <c r="A31" s="10">
        <f>A30+1</f>
        <v>2</v>
      </c>
      <c r="B31" s="11" t="s">
        <v>27</v>
      </c>
      <c r="C31" s="49"/>
      <c r="D31" s="49"/>
      <c r="E31" s="53"/>
      <c r="F31" s="53"/>
      <c r="G31" s="59"/>
    </row>
    <row r="32" spans="1:7" s="7" customFormat="1" ht="21.6" customHeight="1" x14ac:dyDescent="0.3">
      <c r="A32" s="10">
        <f>A31+1</f>
        <v>3</v>
      </c>
      <c r="B32" s="11" t="s">
        <v>28</v>
      </c>
      <c r="C32" s="49"/>
      <c r="D32" s="49"/>
      <c r="E32" s="53"/>
      <c r="F32" s="53"/>
      <c r="G32" s="59"/>
    </row>
    <row r="33" spans="1:7" s="7" customFormat="1" ht="21.6" customHeight="1" x14ac:dyDescent="0.3">
      <c r="A33" s="10">
        <f>A32+1</f>
        <v>4</v>
      </c>
      <c r="B33" s="11" t="s">
        <v>29</v>
      </c>
      <c r="C33" s="49"/>
      <c r="D33" s="49"/>
      <c r="E33" s="53"/>
      <c r="F33" s="53"/>
      <c r="G33" s="59"/>
    </row>
    <row r="34" spans="1:7" s="7" customFormat="1" ht="21.6" customHeight="1" x14ac:dyDescent="0.3">
      <c r="A34" s="10">
        <v>5</v>
      </c>
      <c r="B34" s="11" t="s">
        <v>30</v>
      </c>
      <c r="C34" s="49"/>
      <c r="D34" s="49"/>
      <c r="E34" s="53"/>
      <c r="F34" s="53"/>
      <c r="G34" s="59"/>
    </row>
    <row r="35" spans="1:7" s="7" customFormat="1" ht="21.6" customHeight="1" x14ac:dyDescent="0.3">
      <c r="A35" s="10">
        <v>6</v>
      </c>
      <c r="B35" s="13" t="s">
        <v>31</v>
      </c>
      <c r="C35" s="49"/>
      <c r="D35" s="49"/>
      <c r="E35" s="53"/>
      <c r="F35" s="53"/>
      <c r="G35" s="59"/>
    </row>
    <row r="36" spans="1:7" s="7" customFormat="1" ht="21.6" customHeight="1" x14ac:dyDescent="0.3">
      <c r="A36" s="8" t="s">
        <v>45</v>
      </c>
      <c r="B36" s="30" t="s">
        <v>32</v>
      </c>
      <c r="C36" s="48"/>
      <c r="D36" s="48"/>
      <c r="E36" s="52"/>
      <c r="F36" s="52"/>
      <c r="G36" s="58"/>
    </row>
    <row r="37" spans="1:7" s="7" customFormat="1" ht="21" customHeight="1" x14ac:dyDescent="0.3">
      <c r="A37" s="23" t="s">
        <v>4</v>
      </c>
      <c r="B37" s="31" t="s">
        <v>42</v>
      </c>
      <c r="C37" s="48">
        <v>9224400</v>
      </c>
      <c r="D37" s="48">
        <v>2571562.2263779999</v>
      </c>
      <c r="E37" s="52">
        <f>D37/C37</f>
        <v>0.27877826486037033</v>
      </c>
      <c r="F37" s="52">
        <f>D37/G37</f>
        <v>1.2267358626480251</v>
      </c>
      <c r="G37" s="61">
        <v>2096264</v>
      </c>
    </row>
    <row r="38" spans="1:7" s="7" customFormat="1" ht="21" customHeight="1" x14ac:dyDescent="0.3">
      <c r="A38" s="12">
        <v>1</v>
      </c>
      <c r="B38" s="32" t="s">
        <v>43</v>
      </c>
      <c r="C38" s="51"/>
      <c r="D38" s="51"/>
      <c r="E38" s="53"/>
      <c r="F38" s="53"/>
      <c r="G38" s="59"/>
    </row>
    <row r="39" spans="1:7" s="7" customFormat="1" ht="21" customHeight="1" x14ac:dyDescent="0.3">
      <c r="A39" s="33">
        <v>2</v>
      </c>
      <c r="B39" s="34" t="s">
        <v>44</v>
      </c>
      <c r="C39" s="49"/>
      <c r="D39" s="49"/>
      <c r="E39" s="53"/>
      <c r="F39" s="53"/>
      <c r="G39" s="62"/>
    </row>
    <row r="40" spans="1:7" ht="15.95" customHeight="1" x14ac:dyDescent="0.3">
      <c r="A40" s="36"/>
      <c r="B40" s="36"/>
      <c r="C40" s="36"/>
      <c r="D40" s="36"/>
      <c r="E40" s="36"/>
      <c r="F40" s="36"/>
    </row>
    <row r="41" spans="1:7" ht="22.5" customHeight="1" x14ac:dyDescent="0.3">
      <c r="A41" s="7"/>
      <c r="B41" s="20"/>
      <c r="C41" s="7"/>
      <c r="D41" s="7"/>
      <c r="E41" s="7"/>
      <c r="F41" s="7"/>
    </row>
    <row r="42" spans="1:7" ht="18.75" x14ac:dyDescent="0.3">
      <c r="A42" s="7"/>
      <c r="B42" s="20"/>
      <c r="C42" s="7"/>
      <c r="D42" s="7"/>
      <c r="E42" s="7"/>
      <c r="F42" s="7"/>
    </row>
    <row r="43" spans="1:7" ht="18.75" x14ac:dyDescent="0.3">
      <c r="A43" s="1"/>
      <c r="B43" s="20"/>
      <c r="C43" s="7"/>
      <c r="D43" s="7"/>
      <c r="E43" s="7"/>
      <c r="F43" s="7"/>
    </row>
    <row r="44" spans="1:7" ht="18.75" x14ac:dyDescent="0.3">
      <c r="A44" s="1"/>
      <c r="B44" s="20"/>
      <c r="C44" s="7"/>
      <c r="D44" s="7"/>
      <c r="E44" s="7"/>
      <c r="F44" s="7"/>
    </row>
  </sheetData>
  <mergeCells count="10">
    <mergeCell ref="G6:G7"/>
    <mergeCell ref="A40:F40"/>
    <mergeCell ref="D1:F1"/>
    <mergeCell ref="A4:F4"/>
    <mergeCell ref="A5:C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7D8F4B8-431D-405A-A3DA-9B0A09334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Tuyền Lê Thị Mỹ</cp:lastModifiedBy>
  <dcterms:created xsi:type="dcterms:W3CDTF">2018-08-22T07:49:45Z</dcterms:created>
  <dcterms:modified xsi:type="dcterms:W3CDTF">2023-04-14T07:27:14Z</dcterms:modified>
</cp:coreProperties>
</file>