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59" sheetId="1" r:id="rId1"/>
  </sheets>
  <externalReferences>
    <externalReference r:id="rId4"/>
    <externalReference r:id="rId5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'[2]Dt 2001'!#REF!</definedName>
    <definedName name="ANSNN">'[2]Dt 2001'!#REF!</definedName>
    <definedName name="ANSNNxnk">'[2]Dt 2001'!#REF!</definedName>
    <definedName name="Anguon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'[2]Dt 2001'!#REF!</definedName>
    <definedName name="NSNN">'[2]Dt 2001'!#REF!</definedName>
    <definedName name="PC">'[2]Dt 2001'!#REF!</definedName>
    <definedName name="PRINT_AREA_MI">#REF!</definedName>
    <definedName name="Phan_cap">#REF!</definedName>
    <definedName name="Phi_le_phi">#REF!</definedName>
    <definedName name="TW">#REF!</definedName>
  </definedNames>
  <calcPr fullCalcOnLoad="1"/>
</workbook>
</file>

<file path=xl/comments1.xml><?xml version="1.0" encoding="utf-8"?>
<comments xmlns="http://schemas.openxmlformats.org/spreadsheetml/2006/main">
  <authors>
    <author>Tuyền Lê Thị Mỹ</author>
  </authors>
  <commentList>
    <comment ref="G17" authorId="0">
      <text>
        <r>
          <rPr>
            <b/>
            <sz val="9"/>
            <rFont val="Tahoma"/>
            <family val="2"/>
          </rPr>
          <t>Tuyền Lê Thị Mỹ:</t>
        </r>
        <r>
          <rPr>
            <sz val="9"/>
            <rFont val="Tahoma"/>
            <family val="2"/>
          </rPr>
          <t xml:space="preserve">
lấy theo số ước thực hiện</t>
        </r>
      </text>
    </comment>
  </commentList>
</comments>
</file>

<file path=xl/sharedStrings.xml><?xml version="1.0" encoding="utf-8"?>
<sst xmlns="http://schemas.openxmlformats.org/spreadsheetml/2006/main" count="38" uniqueCount="35">
  <si>
    <t>A</t>
  </si>
  <si>
    <t>B</t>
  </si>
  <si>
    <t>Chi thường xuyên</t>
  </si>
  <si>
    <t>Thu nội địa</t>
  </si>
  <si>
    <t>I</t>
  </si>
  <si>
    <t>II</t>
  </si>
  <si>
    <t>C</t>
  </si>
  <si>
    <t>D</t>
  </si>
  <si>
    <t>Đơn vị: Triệu đồng</t>
  </si>
  <si>
    <t>Dự phòng ngân sách</t>
  </si>
  <si>
    <t>Chi bổ sung quỹ dự trữ tài chính</t>
  </si>
  <si>
    <t>STT</t>
  </si>
  <si>
    <t>NỘI DUNG</t>
  </si>
  <si>
    <t>DỰ TOÁN NĂM</t>
  </si>
  <si>
    <t>CÙNG KỲ NĂM TRƯỚC</t>
  </si>
  <si>
    <t>Biểu số 59/CK-NSNN</t>
  </si>
  <si>
    <t>TỔNG NGUỒN THU NSNN TRÊN ĐỊA BÀN</t>
  </si>
  <si>
    <t>TỔNG CHI NSĐP</t>
  </si>
  <si>
    <t>Chi cân đối NSĐP</t>
  </si>
  <si>
    <t>SO SÁNH ƯỚC THỰC HIỆN VỚI (%)</t>
  </si>
  <si>
    <t>Chi trả nợ lãi các khoản do chính quyền địa phương vay</t>
  </si>
  <si>
    <t xml:space="preserve">    UBND TỈNH TÂY NINH</t>
  </si>
  <si>
    <t>Thu cân đối NSNN</t>
  </si>
  <si>
    <t>Thu từ dầu thô</t>
  </si>
  <si>
    <t>Thu cân đối từ hoạt động xuất khẩu, nhập khẩu</t>
  </si>
  <si>
    <t>Thu viện trợ</t>
  </si>
  <si>
    <t>Thu chuyển nguồn từ năm trước chuyển sang</t>
  </si>
  <si>
    <t xml:space="preserve">Chi đầu tư phát triển </t>
  </si>
  <si>
    <t>Chi từ nguồn bổ sung có mục tiêu từ NSTW cho NSĐP</t>
  </si>
  <si>
    <t>BỘI CHI NSĐP/BỘI THU NSĐP</t>
  </si>
  <si>
    <t>CÂN ĐỐI NGÂN SÁCH ĐỊA PHƯƠNG QUÝ I NĂM 2024</t>
  </si>
  <si>
    <r>
      <t>(</t>
    </r>
    <r>
      <rPr>
        <i/>
        <sz val="12"/>
        <color indexed="8"/>
        <rFont val="Times New Roman"/>
        <family val="1"/>
      </rPr>
      <t>Kèm theo Báo cáo số:          /BC-UBND ngày      /4/2024 của Ủy ban nhân dân tỉnh Tây Ninh)</t>
    </r>
  </si>
  <si>
    <t>ƯỚC THỰC HIỆN QUÝ I/2024</t>
  </si>
  <si>
    <t>Qúy I năm 2023</t>
  </si>
  <si>
    <t>CHI TRẢ NỢ GỐC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</si>
</sst>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,###"/>
    <numFmt numFmtId="175" formatCode="###,###.0"/>
    <numFmt numFmtId="176" formatCode="#,##0.0"/>
    <numFmt numFmtId="177" formatCode="###,###,###"/>
    <numFmt numFmtId="178" formatCode="#,##0;[Red]\-#,##0;&quot;&quot;;_-@"/>
    <numFmt numFmtId="179" formatCode="#,##0;[Red]\-#,##0;&quot;&quot;;@"/>
    <numFmt numFmtId="180" formatCode="0.0%"/>
    <numFmt numFmtId="181" formatCode="#,###;[Red]\-#,###"/>
    <numFmt numFmtId="182" formatCode="_(* #,##0_);_(* \(#,##0\);_(* &quot;-&quot;??_);_(@_)"/>
    <numFmt numFmtId="183" formatCode="#,###.0;[Red]\-#,###.0"/>
    <numFmt numFmtId="184" formatCode="#,##0;[Red]\-#,##0;&quot;&quot;"/>
    <numFmt numFmtId="185" formatCode="#,##0;[Red]\-#,##0;&quot; &quot;"/>
    <numFmt numFmtId="186" formatCode="[$-42A]dd\ mmmm\ yyyy"/>
    <numFmt numFmtId="187" formatCode="#,###;\-#,###;&quot;&quot;;_(@_)"/>
    <numFmt numFmtId="188" formatCode="#,##0;[Red]#,##0"/>
    <numFmt numFmtId="189" formatCode="#,##0.000"/>
    <numFmt numFmtId="190" formatCode="#,##0.000000"/>
    <numFmt numFmtId="191" formatCode="_(* #,##0.0_);_(* \(#,##0.0\);_(* &quot;-&quot;??_);_(@_)"/>
  </numFmts>
  <fonts count="70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1"/>
      <name val="Times New Roman"/>
      <family val="1"/>
    </font>
    <font>
      <b/>
      <sz val="12"/>
      <name val="VNI-Times"/>
      <family val="0"/>
    </font>
    <font>
      <sz val="12"/>
      <name val="VNI-Times"/>
      <family val="0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h"/>
      <family val="0"/>
    </font>
    <font>
      <u val="single"/>
      <sz val="12"/>
      <color indexed="8"/>
      <name val="Times New Roman"/>
      <family val="1"/>
    </font>
    <font>
      <sz val="12"/>
      <color indexed="8"/>
      <name val=".Vn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h"/>
      <family val="0"/>
    </font>
    <font>
      <u val="single"/>
      <sz val="12"/>
      <color theme="1"/>
      <name val="Times New Roman"/>
      <family val="1"/>
    </font>
    <font>
      <sz val="12"/>
      <color theme="1"/>
      <name val=".VnArial Narrow"/>
      <family val="2"/>
    </font>
    <font>
      <b/>
      <sz val="8"/>
      <name val=".Vn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5" fillId="28" borderId="2" applyNumberFormat="0" applyAlignment="0" applyProtection="0"/>
    <xf numFmtId="0" fontId="8" fillId="0" borderId="3" applyNumberFormat="0" applyFont="0" applyAlignment="0">
      <protection/>
    </xf>
    <xf numFmtId="0" fontId="7" fillId="0" borderId="3" applyNumberFormat="0" applyFont="0" applyAlignment="0">
      <protection/>
    </xf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187" fontId="5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32" borderId="8" applyNumberFormat="0" applyFont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3" fontId="64" fillId="0" borderId="0" xfId="0" applyNumberFormat="1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3" fontId="61" fillId="0" borderId="11" xfId="0" applyNumberFormat="1" applyFont="1" applyFill="1" applyBorder="1" applyAlignment="1">
      <alignment vertical="center"/>
    </xf>
    <xf numFmtId="180" fontId="61" fillId="0" borderId="11" xfId="0" applyNumberFormat="1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/>
    </xf>
    <xf numFmtId="3" fontId="54" fillId="0" borderId="11" xfId="0" applyNumberFormat="1" applyFont="1" applyFill="1" applyBorder="1" applyAlignment="1">
      <alignment vertical="center"/>
    </xf>
    <xf numFmtId="180" fontId="54" fillId="0" borderId="11" xfId="0" applyNumberFormat="1" applyFont="1" applyFill="1" applyBorder="1" applyAlignment="1">
      <alignment vertical="center"/>
    </xf>
    <xf numFmtId="3" fontId="67" fillId="0" borderId="11" xfId="0" applyNumberFormat="1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182" fontId="64" fillId="0" borderId="0" xfId="41" applyNumberFormat="1" applyFont="1" applyFill="1" applyAlignment="1">
      <alignment vertical="center"/>
    </xf>
    <xf numFmtId="182" fontId="54" fillId="0" borderId="0" xfId="41" applyNumberFormat="1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right" vertical="center"/>
    </xf>
    <xf numFmtId="0" fontId="63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right" vertical="center"/>
    </xf>
    <xf numFmtId="3" fontId="61" fillId="0" borderId="0" xfId="0" applyNumberFormat="1" applyFont="1" applyFill="1" applyAlignment="1">
      <alignment vertical="center"/>
    </xf>
    <xf numFmtId="0" fontId="54" fillId="0" borderId="11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182" fontId="54" fillId="0" borderId="11" xfId="41" applyNumberFormat="1" applyFont="1" applyFill="1" applyBorder="1" applyAlignment="1">
      <alignment vertical="center"/>
    </xf>
    <xf numFmtId="188" fontId="6" fillId="0" borderId="11" xfId="0" applyNumberFormat="1" applyFont="1" applyBorder="1" applyAlignment="1">
      <alignment/>
    </xf>
    <xf numFmtId="3" fontId="13" fillId="0" borderId="0" xfId="41" applyNumberFormat="1" applyFont="1" applyFill="1" applyAlignment="1">
      <alignment vertical="center" wrapText="1"/>
    </xf>
    <xf numFmtId="3" fontId="13" fillId="0" borderId="11" xfId="49" applyNumberFormat="1" applyFont="1" applyFill="1" applyBorder="1" applyAlignment="1">
      <alignment vertical="center" wrapText="1"/>
      <protection/>
    </xf>
    <xf numFmtId="180" fontId="13" fillId="0" borderId="11" xfId="49" applyNumberFormat="1" applyFont="1" applyFill="1" applyBorder="1" applyAlignment="1">
      <alignment vertical="center" wrapText="1"/>
      <protection/>
    </xf>
    <xf numFmtId="3" fontId="9" fillId="0" borderId="11" xfId="41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/>
    </xf>
    <xf numFmtId="3" fontId="59" fillId="0" borderId="0" xfId="0" applyNumberFormat="1" applyFont="1" applyFill="1" applyAlignment="1">
      <alignment vertical="center"/>
    </xf>
    <xf numFmtId="0" fontId="65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right" vertical="center"/>
    </xf>
    <xf numFmtId="0" fontId="65" fillId="0" borderId="0" xfId="0" applyFont="1" applyFill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182" fontId="61" fillId="0" borderId="17" xfId="41" applyNumberFormat="1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urrency 2" xfId="46"/>
    <cellStyle name="Check Cell" xfId="47"/>
    <cellStyle name="dtchi98" xfId="48"/>
    <cellStyle name="dtchi98c" xfId="49"/>
    <cellStyle name="Explanatory Text" xfId="50"/>
    <cellStyle name="Followed Hyperlink" xfId="51"/>
    <cellStyle name="Good" xfId="52"/>
    <cellStyle name="HAI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tabSelected="1" zoomScalePageLayoutView="0" workbookViewId="0" topLeftCell="A1">
      <selection activeCell="C25" sqref="C25"/>
    </sheetView>
  </sheetViews>
  <sheetFormatPr defaultColWidth="10" defaultRowHeight="15"/>
  <cols>
    <col min="1" max="1" width="3.796875" style="4" customWidth="1"/>
    <col min="2" max="2" width="42.5" style="4" bestFit="1" customWidth="1"/>
    <col min="3" max="3" width="9.59765625" style="4" bestFit="1" customWidth="1"/>
    <col min="4" max="4" width="11.19921875" style="4" bestFit="1" customWidth="1"/>
    <col min="5" max="6" width="8.796875" style="4" customWidth="1"/>
    <col min="7" max="7" width="12.5" style="23" hidden="1" customWidth="1"/>
    <col min="8" max="16384" width="10" style="4" customWidth="1"/>
  </cols>
  <sheetData>
    <row r="1" spans="1:7" s="8" customFormat="1" ht="21" customHeight="1">
      <c r="A1" s="39" t="s">
        <v>21</v>
      </c>
      <c r="B1" s="39"/>
      <c r="C1" s="10"/>
      <c r="D1" s="40" t="s">
        <v>15</v>
      </c>
      <c r="E1" s="41"/>
      <c r="F1" s="41"/>
      <c r="G1" s="22"/>
    </row>
    <row r="2" spans="1:7" s="8" customFormat="1" ht="21" customHeight="1">
      <c r="A2" s="41"/>
      <c r="B2" s="41"/>
      <c r="C2" s="10"/>
      <c r="D2" s="25"/>
      <c r="E2" s="24"/>
      <c r="F2" s="24"/>
      <c r="G2" s="22"/>
    </row>
    <row r="3" spans="1:7" s="8" customFormat="1" ht="21" customHeight="1">
      <c r="A3" s="10"/>
      <c r="B3" s="10"/>
      <c r="C3" s="10"/>
      <c r="D3" s="25"/>
      <c r="E3" s="24"/>
      <c r="F3" s="24"/>
      <c r="G3" s="22"/>
    </row>
    <row r="4" spans="1:7" s="8" customFormat="1" ht="21.75" customHeight="1">
      <c r="A4" s="41" t="s">
        <v>30</v>
      </c>
      <c r="B4" s="41"/>
      <c r="C4" s="41"/>
      <c r="D4" s="41"/>
      <c r="E4" s="41"/>
      <c r="F4" s="41"/>
      <c r="G4" s="22"/>
    </row>
    <row r="5" spans="1:7" s="8" customFormat="1" ht="18.75">
      <c r="A5" s="42" t="s">
        <v>31</v>
      </c>
      <c r="B5" s="42"/>
      <c r="C5" s="42"/>
      <c r="D5" s="42"/>
      <c r="E5" s="42"/>
      <c r="F5" s="42"/>
      <c r="G5" s="22"/>
    </row>
    <row r="6" spans="1:7" s="8" customFormat="1" ht="18.75">
      <c r="A6" s="26"/>
      <c r="B6" s="26"/>
      <c r="C6" s="26"/>
      <c r="D6" s="26"/>
      <c r="E6" s="26"/>
      <c r="F6" s="26"/>
      <c r="G6" s="22"/>
    </row>
    <row r="7" spans="1:6" ht="15.75">
      <c r="A7" s="1"/>
      <c r="B7" s="1"/>
      <c r="C7" s="1"/>
      <c r="D7" s="1"/>
      <c r="E7" s="1"/>
      <c r="F7" s="27" t="s">
        <v>8</v>
      </c>
    </row>
    <row r="8" spans="1:7" s="5" customFormat="1" ht="57" customHeight="1">
      <c r="A8" s="43" t="s">
        <v>11</v>
      </c>
      <c r="B8" s="43" t="s">
        <v>12</v>
      </c>
      <c r="C8" s="43" t="s">
        <v>13</v>
      </c>
      <c r="D8" s="43" t="s">
        <v>32</v>
      </c>
      <c r="E8" s="46" t="s">
        <v>19</v>
      </c>
      <c r="F8" s="47"/>
      <c r="G8" s="23"/>
    </row>
    <row r="9" spans="1:7" s="5" customFormat="1" ht="16.5">
      <c r="A9" s="44"/>
      <c r="B9" s="44"/>
      <c r="C9" s="44"/>
      <c r="D9" s="44"/>
      <c r="E9" s="43" t="s">
        <v>13</v>
      </c>
      <c r="F9" s="43" t="s">
        <v>14</v>
      </c>
      <c r="G9" s="49" t="s">
        <v>33</v>
      </c>
    </row>
    <row r="10" spans="1:7" s="5" customFormat="1" ht="49.5" customHeight="1">
      <c r="A10" s="45"/>
      <c r="B10" s="45"/>
      <c r="C10" s="45"/>
      <c r="D10" s="45"/>
      <c r="E10" s="48"/>
      <c r="F10" s="48"/>
      <c r="G10" s="49"/>
    </row>
    <row r="11" spans="1:7" s="2" customFormat="1" ht="23.25" customHeight="1">
      <c r="A11" s="11" t="s">
        <v>0</v>
      </c>
      <c r="B11" s="12" t="s">
        <v>16</v>
      </c>
      <c r="C11" s="13">
        <f>C12+C17</f>
        <v>11100000</v>
      </c>
      <c r="D11" s="13">
        <f>D12+D17</f>
        <v>6046979.627479</v>
      </c>
      <c r="E11" s="14">
        <f>D11/C11</f>
        <v>0.5447729394125225</v>
      </c>
      <c r="F11" s="14">
        <f>D11/G11</f>
        <v>1.5192010022328795</v>
      </c>
      <c r="G11" s="18">
        <v>3980368.3769239997</v>
      </c>
    </row>
    <row r="12" spans="1:8" s="3" customFormat="1" ht="23.25" customHeight="1">
      <c r="A12" s="11" t="s">
        <v>4</v>
      </c>
      <c r="B12" s="15" t="s">
        <v>22</v>
      </c>
      <c r="C12" s="13">
        <v>11100000</v>
      </c>
      <c r="D12" s="13">
        <f>SUM(D13:D16)</f>
        <v>3305031</v>
      </c>
      <c r="E12" s="14">
        <f>D12/C12</f>
        <v>0.29775054054054056</v>
      </c>
      <c r="F12" s="14">
        <f>D12/G12</f>
        <v>1.04371069937119</v>
      </c>
      <c r="G12" s="32">
        <v>3166616</v>
      </c>
      <c r="H12" s="28"/>
    </row>
    <row r="13" spans="1:7" ht="23.25" customHeight="1">
      <c r="A13" s="16">
        <v>1</v>
      </c>
      <c r="B13" s="17" t="s">
        <v>3</v>
      </c>
      <c r="C13" s="18">
        <v>9900000</v>
      </c>
      <c r="D13" s="18">
        <v>2907986</v>
      </c>
      <c r="E13" s="19">
        <f>D13/C13</f>
        <v>0.2937359595959596</v>
      </c>
      <c r="F13" s="19">
        <f>D13/G13</f>
        <v>1.0355883722951</v>
      </c>
      <c r="G13" s="32">
        <v>2808052</v>
      </c>
    </row>
    <row r="14" spans="1:7" ht="23.25" customHeight="1">
      <c r="A14" s="16">
        <v>2</v>
      </c>
      <c r="B14" s="17" t="s">
        <v>23</v>
      </c>
      <c r="C14" s="18"/>
      <c r="D14" s="18"/>
      <c r="E14" s="19"/>
      <c r="F14" s="19"/>
      <c r="G14" s="31"/>
    </row>
    <row r="15" spans="1:7" ht="23.25" customHeight="1">
      <c r="A15" s="16">
        <v>3</v>
      </c>
      <c r="B15" s="17" t="s">
        <v>24</v>
      </c>
      <c r="C15" s="18">
        <v>1200000</v>
      </c>
      <c r="D15" s="18">
        <v>397045</v>
      </c>
      <c r="E15" s="19">
        <f>D15/C15</f>
        <v>0.33087083333333334</v>
      </c>
      <c r="F15" s="19">
        <f>D15/G15</f>
        <v>1.1073197532379158</v>
      </c>
      <c r="G15" s="31">
        <v>358564</v>
      </c>
    </row>
    <row r="16" spans="1:7" ht="23.25" customHeight="1">
      <c r="A16" s="16">
        <v>4</v>
      </c>
      <c r="B16" s="17" t="s">
        <v>25</v>
      </c>
      <c r="C16" s="20"/>
      <c r="D16" s="20"/>
      <c r="E16" s="19"/>
      <c r="F16" s="19"/>
      <c r="G16" s="31"/>
    </row>
    <row r="17" spans="1:7" s="3" customFormat="1" ht="23.25" customHeight="1">
      <c r="A17" s="11" t="s">
        <v>5</v>
      </c>
      <c r="B17" s="15" t="s">
        <v>26</v>
      </c>
      <c r="C17" s="13"/>
      <c r="D17" s="13">
        <v>2741948.627479</v>
      </c>
      <c r="E17" s="14"/>
      <c r="F17" s="14">
        <f>D17/G17</f>
        <v>2.6518945913821286</v>
      </c>
      <c r="G17" s="18">
        <v>1033958.376924</v>
      </c>
    </row>
    <row r="18" spans="1:8" s="6" customFormat="1" ht="23.25" customHeight="1">
      <c r="A18" s="11" t="s">
        <v>1</v>
      </c>
      <c r="B18" s="21" t="s">
        <v>17</v>
      </c>
      <c r="C18" s="13">
        <v>11169584</v>
      </c>
      <c r="D18" s="13">
        <v>2768826.630479</v>
      </c>
      <c r="E18" s="14">
        <f>D18/C18</f>
        <v>0.2478898614737129</v>
      </c>
      <c r="F18" s="14">
        <v>0.989</v>
      </c>
      <c r="G18" s="31"/>
      <c r="H18" s="38"/>
    </row>
    <row r="19" spans="1:8" s="6" customFormat="1" ht="23.25" customHeight="1">
      <c r="A19" s="11" t="s">
        <v>4</v>
      </c>
      <c r="B19" s="15" t="s">
        <v>18</v>
      </c>
      <c r="C19" s="13">
        <v>10299041</v>
      </c>
      <c r="D19" s="13">
        <v>2289312.962867</v>
      </c>
      <c r="E19" s="14">
        <f>D19/C19</f>
        <v>0.22228409061261142</v>
      </c>
      <c r="F19" s="14">
        <v>1.119</v>
      </c>
      <c r="G19" s="31"/>
      <c r="H19" s="38"/>
    </row>
    <row r="20" spans="1:7" ht="23.25" customHeight="1">
      <c r="A20" s="16">
        <v>1</v>
      </c>
      <c r="B20" s="17" t="s">
        <v>27</v>
      </c>
      <c r="C20" s="34">
        <v>3530122</v>
      </c>
      <c r="D20" s="18">
        <v>1027346.93893</v>
      </c>
      <c r="E20" s="19">
        <f aca="true" t="shared" si="0" ref="E20:E25">D20/C20</f>
        <v>0.29102306915455045</v>
      </c>
      <c r="F20" s="35">
        <v>1.03152488721185</v>
      </c>
      <c r="G20" s="31"/>
    </row>
    <row r="21" spans="1:7" s="3" customFormat="1" ht="23.25" customHeight="1">
      <c r="A21" s="16">
        <v>2</v>
      </c>
      <c r="B21" s="17" t="s">
        <v>2</v>
      </c>
      <c r="C21" s="34">
        <v>6544897</v>
      </c>
      <c r="D21" s="18">
        <v>1255707.353937</v>
      </c>
      <c r="E21" s="19">
        <f t="shared" si="0"/>
        <v>0.19186052185954952</v>
      </c>
      <c r="F21" s="35">
        <v>1.1976789514673596</v>
      </c>
      <c r="G21" s="31"/>
    </row>
    <row r="22" spans="1:7" ht="15">
      <c r="A22" s="16">
        <v>3</v>
      </c>
      <c r="B22" s="29" t="s">
        <v>20</v>
      </c>
      <c r="C22" s="34">
        <v>1100</v>
      </c>
      <c r="D22" s="18">
        <v>0</v>
      </c>
      <c r="E22" s="19"/>
      <c r="F22" s="19"/>
      <c r="G22" s="31"/>
    </row>
    <row r="23" spans="1:7" ht="23.25" customHeight="1">
      <c r="A23" s="16">
        <v>4</v>
      </c>
      <c r="B23" s="17" t="s">
        <v>10</v>
      </c>
      <c r="C23" s="34">
        <v>1000</v>
      </c>
      <c r="D23" s="18">
        <v>0</v>
      </c>
      <c r="E23" s="19"/>
      <c r="F23" s="19"/>
      <c r="G23" s="31"/>
    </row>
    <row r="24" spans="1:7" ht="23.25" customHeight="1">
      <c r="A24" s="16">
        <v>5</v>
      </c>
      <c r="B24" s="17" t="s">
        <v>9</v>
      </c>
      <c r="C24" s="34">
        <v>213870</v>
      </c>
      <c r="D24" s="18">
        <v>6258.67</v>
      </c>
      <c r="E24" s="19">
        <f t="shared" si="0"/>
        <v>0.029263898630008885</v>
      </c>
      <c r="F24" s="19"/>
      <c r="G24" s="31"/>
    </row>
    <row r="25" spans="1:7" s="3" customFormat="1" ht="15">
      <c r="A25" s="11" t="s">
        <v>5</v>
      </c>
      <c r="B25" s="30" t="s">
        <v>28</v>
      </c>
      <c r="C25" s="37">
        <v>870543</v>
      </c>
      <c r="D25" s="13">
        <v>479513.667612</v>
      </c>
      <c r="E25" s="14">
        <f t="shared" si="0"/>
        <v>0.5508213466905139</v>
      </c>
      <c r="F25" s="14">
        <f>D25/G25-0.1%</f>
        <v>0.6353413083586751</v>
      </c>
      <c r="G25" s="33">
        <v>753547.9173099999</v>
      </c>
    </row>
    <row r="26" spans="1:7" s="3" customFormat="1" ht="23.25" customHeight="1">
      <c r="A26" s="11" t="s">
        <v>6</v>
      </c>
      <c r="B26" s="21" t="s">
        <v>29</v>
      </c>
      <c r="C26" s="36">
        <v>11100</v>
      </c>
      <c r="D26" s="13"/>
      <c r="E26" s="14"/>
      <c r="F26" s="14"/>
      <c r="G26" s="31"/>
    </row>
    <row r="27" spans="1:7" s="3" customFormat="1" ht="23.25" customHeight="1">
      <c r="A27" s="11" t="s">
        <v>7</v>
      </c>
      <c r="B27" s="21" t="s">
        <v>34</v>
      </c>
      <c r="C27" s="13">
        <v>0</v>
      </c>
      <c r="D27" s="13">
        <v>0</v>
      </c>
      <c r="E27" s="14"/>
      <c r="F27" s="14"/>
      <c r="G27" s="31"/>
    </row>
    <row r="28" spans="1:6" ht="18">
      <c r="A28" s="8"/>
      <c r="B28" s="7"/>
      <c r="C28" s="8"/>
      <c r="D28" s="9"/>
      <c r="E28" s="8"/>
      <c r="F28" s="8"/>
    </row>
    <row r="29" spans="1:6" ht="11.25" customHeight="1">
      <c r="A29" s="8"/>
      <c r="B29" s="8"/>
      <c r="C29" s="8"/>
      <c r="D29" s="8"/>
      <c r="E29" s="8"/>
      <c r="F29" s="8"/>
    </row>
    <row r="30" spans="1:6" ht="18">
      <c r="A30" s="8"/>
      <c r="B30" s="8"/>
      <c r="C30" s="8"/>
      <c r="D30" s="8"/>
      <c r="E30" s="8"/>
      <c r="F30" s="8"/>
    </row>
    <row r="31" spans="1:6" ht="18">
      <c r="A31" s="8"/>
      <c r="B31" s="8"/>
      <c r="C31" s="8"/>
      <c r="D31" s="8"/>
      <c r="E31" s="8"/>
      <c r="F31" s="8"/>
    </row>
    <row r="32" spans="1:6" ht="18">
      <c r="A32" s="8"/>
      <c r="B32" s="8"/>
      <c r="C32" s="8"/>
      <c r="D32" s="8"/>
      <c r="E32" s="8"/>
      <c r="F32" s="8"/>
    </row>
    <row r="33" spans="1:6" ht="18">
      <c r="A33" s="8"/>
      <c r="B33" s="8"/>
      <c r="C33" s="8"/>
      <c r="D33" s="8"/>
      <c r="E33" s="8"/>
      <c r="F33" s="8"/>
    </row>
    <row r="34" spans="1:6" ht="18">
      <c r="A34" s="8"/>
      <c r="B34" s="8"/>
      <c r="C34" s="8"/>
      <c r="D34" s="8"/>
      <c r="E34" s="8"/>
      <c r="F34" s="8"/>
    </row>
    <row r="35" spans="1:6" ht="18">
      <c r="A35" s="8"/>
      <c r="B35" s="8"/>
      <c r="C35" s="8"/>
      <c r="D35" s="8"/>
      <c r="E35" s="8"/>
      <c r="F35" s="8"/>
    </row>
  </sheetData>
  <sheetProtection/>
  <mergeCells count="13">
    <mergeCell ref="E9:E10"/>
    <mergeCell ref="F9:F10"/>
    <mergeCell ref="G9:G10"/>
    <mergeCell ref="A1:B1"/>
    <mergeCell ref="D1:F1"/>
    <mergeCell ref="A2:B2"/>
    <mergeCell ref="A4:F4"/>
    <mergeCell ref="A5:F5"/>
    <mergeCell ref="A8:A10"/>
    <mergeCell ref="B8:B10"/>
    <mergeCell ref="C8:C10"/>
    <mergeCell ref="D8:D10"/>
    <mergeCell ref="E8:F8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Đỗ Thị Hồng Thắm</cp:lastModifiedBy>
  <cp:lastPrinted>2024-04-03T08:32:40Z</cp:lastPrinted>
  <dcterms:created xsi:type="dcterms:W3CDTF">2002-06-06T06:34:24Z</dcterms:created>
  <dcterms:modified xsi:type="dcterms:W3CDTF">2024-04-09T02:25:18Z</dcterms:modified>
  <cp:category/>
  <cp:version/>
  <cp:contentType/>
  <cp:contentStatus/>
</cp:coreProperties>
</file>