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0"/>
  </bookViews>
  <sheets>
    <sheet name="61" sheetId="1" r:id="rId1"/>
  </sheets>
  <externalReferences>
    <externalReference r:id="rId4"/>
    <externalReference r:id="rId5"/>
  </externalReferences>
  <definedNames>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RINT_AREA_MI">#REF!</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<sst xmlns="http://schemas.openxmlformats.org/spreadsheetml/2006/main" count="47" uniqueCount="44">
  <si>
    <t>A</t>
  </si>
  <si>
    <t>B</t>
  </si>
  <si>
    <t>Chi thường xuyên</t>
  </si>
  <si>
    <t>Chi đầu tư phát triển</t>
  </si>
  <si>
    <t>I</t>
  </si>
  <si>
    <t>II</t>
  </si>
  <si>
    <t>III</t>
  </si>
  <si>
    <t>IV</t>
  </si>
  <si>
    <t>V</t>
  </si>
  <si>
    <t>Trong đó:</t>
  </si>
  <si>
    <t>Chi khoa học và công nghệ</t>
  </si>
  <si>
    <t>Đơn vị: Triệu đồng</t>
  </si>
  <si>
    <t>Dự phòng ngân sách</t>
  </si>
  <si>
    <t>Chi bổ sung quỹ dự trữ tài chính</t>
  </si>
  <si>
    <t>STT</t>
  </si>
  <si>
    <t>Chi đầu tư phát triển khác</t>
  </si>
  <si>
    <t>NỘI DUNG</t>
  </si>
  <si>
    <t>DỰ TOÁN NĂM</t>
  </si>
  <si>
    <t>CÙNG KỲ NĂM TRƯỚC</t>
  </si>
  <si>
    <t>Chi giáo dục - đào tạo và dạy nghề</t>
  </si>
  <si>
    <t>Chi bảo đảm xã hội</t>
  </si>
  <si>
    <t>Biểu số 61/CK-NSNN</t>
  </si>
  <si>
    <t>TỔNG CHI NSĐP</t>
  </si>
  <si>
    <t>SO SÁNH ƯỚC THỰC HIỆN VỚI (%)</t>
  </si>
  <si>
    <t>CHI CÂN ĐỐI NSĐP</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</si>
  <si>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</si>
  <si>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</si>
  <si>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</si>
  <si>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</si>
  <si>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</si>
  <si>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</si>
  <si>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trả nợ lãi các khoản do chính quyền địa phương vay</t>
  </si>
  <si>
    <t>Chương trình mục tiêu quốc gia</t>
  </si>
  <si>
    <t>UBND TỈNH TÂY NINH</t>
  </si>
  <si>
    <t>Chi các chương trình mục tiêu, nhiệm vụ</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</si>
  <si>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</si>
  <si>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</si>
  <si>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sự nghiệp y tế, dân số và gia đình</t>
  </si>
  <si>
    <t>CHI TỪ NGUỒN BỔ SUNG CÓ MỤC TIÊU TỪ NSTW CHO NSĐP</t>
  </si>
  <si>
    <t>Cho các chương trình dự án quan trọng vốn đầu tư</t>
  </si>
  <si>
    <t>Cho các nhiệm vụ, chính sách kinh phí thường xuyên</t>
  </si>
  <si>
    <t>(Kèm theo Báo cáo số:          /BC-UBND ngày       /4/2023 của Ủy ban nhân dân tỉnh Tây Ninh)</t>
  </si>
  <si>
    <t>ƯỚC THỰC HIỆN QUÝ 
I/2024</t>
  </si>
  <si>
    <t>ƯỚC THỰC HIỆN CHI NGÂN SÁCH ĐỊA PHƯƠNG QUÝ I NĂM 2024</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</si>
</sst>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numFmt numFmtId="175" formatCode="###,###.0"/>
    <numFmt numFmtId="176" formatCode="#,##0.0"/>
    <numFmt numFmtId="177" formatCode="###,###,###"/>
    <numFmt numFmtId="178" formatCode="#,##0;[Red]\-#,##0;&quot;&quot;;_-@"/>
    <numFmt numFmtId="179" formatCode="#,##0;[Red]\-#,##0;&quot;&quot;;@"/>
    <numFmt numFmtId="180" formatCode="0.0%"/>
    <numFmt numFmtId="181" formatCode="#,###;[Red]\-#,###"/>
    <numFmt numFmtId="182" formatCode="_(* #,##0_);_(* \(#,##0\);_(* &quot;-&quot;??_);_(@_)"/>
    <numFmt numFmtId="183" formatCode="#,###.0;[Red]\-#,###.0"/>
    <numFmt numFmtId="184" formatCode="#,##0;[Red]\-#,##0;&quot;&quot;"/>
    <numFmt numFmtId="185" formatCode="#,##0;[Red]\-#,##0;&quot; &quot;"/>
    <numFmt numFmtId="186" formatCode="[$-42A]dd\ mmmm\ yyyy"/>
    <numFmt numFmtId="187" formatCode="#,###;\-#,###;&quot;&quot;;_(@_)"/>
    <numFmt numFmtId="188" formatCode="#,##0;[Red]#,##0"/>
    <numFmt numFmtId="189" formatCode="#,##0.000"/>
    <numFmt numFmtId="190" formatCode="#,##0.000000"/>
    <numFmt numFmtId="191" formatCode="_(* #,##0.0_);_(* \(#,##0.0\);_(* &quot;-&quot;??_);_(@_)"/>
  </numFmts>
  <fonts count="65">
    <font>
      <sz val="12"/>
      <name val=".VnArial Narrow"/>
      <family val="0"/>
    </font>
    <font>
      <u val="single"/>
      <sz val="12"/>
      <color indexed="36"/>
      <name val=".VnArial Narrow"/>
      <family val="2"/>
    </font>
    <font>
      <u val="single"/>
      <sz val="12"/>
      <color indexed="12"/>
      <name val=".VnArial Narrow"/>
      <family val="2"/>
    </font>
    <font>
      <sz val="12"/>
      <name val=".VnTime"/>
      <family val="2"/>
    </font>
    <font>
      <sz val="10"/>
      <name val="Arial"/>
      <family val="2"/>
    </font>
    <font>
      <sz val="13"/>
      <name val=".VnTime"/>
      <family val="2"/>
    </font>
    <font>
      <sz val="11"/>
      <name val="Times New Roman"/>
      <family val="1"/>
    </font>
    <font>
      <b/>
      <sz val="12"/>
      <name val="VNI-Times"/>
      <family val="0"/>
    </font>
    <font>
      <sz val="12"/>
      <name val="VNI-Times"/>
      <family val="0"/>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b/>
      <sz val="12"/>
      <color indexed="8"/>
      <name val="Times New Roman"/>
      <family val="1"/>
    </font>
    <font>
      <sz val="13"/>
      <color indexed="8"/>
      <name val="Times New Roman"/>
      <family val="1"/>
    </font>
    <font>
      <i/>
      <sz val="14"/>
      <color indexed="8"/>
      <name val="Times New Roman"/>
      <family val="1"/>
    </font>
    <font>
      <sz val="14"/>
      <color indexed="8"/>
      <name val="Times New Roman"/>
      <family val="1"/>
    </font>
    <font>
      <b/>
      <sz val="14"/>
      <color indexed="8"/>
      <name val="Times New Roman"/>
      <family val="1"/>
    </font>
    <font>
      <b/>
      <sz val="10"/>
      <color indexed="8"/>
      <name val="Times New Roman"/>
      <family val="1"/>
    </font>
    <font>
      <b/>
      <sz val="12"/>
      <color indexed="8"/>
      <name val="Times New Roman h"/>
      <family val="0"/>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3"/>
      <color theme="1"/>
      <name val="Times New Roman"/>
      <family val="1"/>
    </font>
    <font>
      <i/>
      <sz val="14"/>
      <color theme="1"/>
      <name val="Times New Roman"/>
      <family val="1"/>
    </font>
    <font>
      <sz val="14"/>
      <color theme="1"/>
      <name val="Times New Roman"/>
      <family val="1"/>
    </font>
    <font>
      <b/>
      <sz val="14"/>
      <color theme="1"/>
      <name val="Times New Roman"/>
      <family val="1"/>
    </font>
    <font>
      <i/>
      <sz val="12"/>
      <color theme="1"/>
      <name val="Times New Roman"/>
      <family val="1"/>
    </font>
    <font>
      <b/>
      <sz val="10"/>
      <color theme="1"/>
      <name val="Times New Roman"/>
      <family val="1"/>
    </font>
    <font>
      <b/>
      <sz val="12"/>
      <color theme="1"/>
      <name val="Times New Roman h"/>
      <family val="0"/>
    </font>
    <font>
      <b/>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6"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6" fillId="0" borderId="0" applyFont="0" applyFill="0" applyBorder="0" applyAlignment="0" applyProtection="0"/>
    <xf numFmtId="0" fontId="42" fillId="28" borderId="2" applyNumberFormat="0" applyAlignment="0" applyProtection="0"/>
    <xf numFmtId="0" fontId="8" fillId="0" borderId="3" applyNumberFormat="0" applyFont="0" applyAlignment="0">
      <protection/>
    </xf>
    <xf numFmtId="0" fontId="7" fillId="0" borderId="3" applyNumberFormat="0" applyFont="0" applyAlignment="0">
      <protection/>
    </xf>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187" fontId="5"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7" applyNumberFormat="0" applyFill="0" applyAlignment="0" applyProtection="0"/>
    <xf numFmtId="0" fontId="50" fillId="31" borderId="0" applyNumberFormat="0" applyBorder="0" applyAlignment="0" applyProtection="0"/>
    <xf numFmtId="0" fontId="3" fillId="0" borderId="0">
      <alignment/>
      <protection/>
    </xf>
    <xf numFmtId="0" fontId="51" fillId="0" borderId="0">
      <alignment/>
      <protection/>
    </xf>
    <xf numFmtId="0" fontId="4" fillId="0" borderId="0">
      <alignment/>
      <protection/>
    </xf>
    <xf numFmtId="0" fontId="0" fillId="0" borderId="0">
      <alignment/>
      <protection/>
    </xf>
    <xf numFmtId="0" fontId="38" fillId="0" borderId="0">
      <alignment/>
      <protection/>
    </xf>
    <xf numFmtId="0" fontId="3" fillId="0" borderId="0">
      <alignment/>
      <protection/>
    </xf>
    <xf numFmtId="0" fontId="6" fillId="0" borderId="0">
      <alignment/>
      <protection/>
    </xf>
    <xf numFmtId="0" fontId="0" fillId="32"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55">
    <xf numFmtId="0" fontId="0" fillId="0" borderId="0" xfId="0" applyAlignment="1">
      <alignment/>
    </xf>
    <xf numFmtId="0" fontId="56" fillId="0" borderId="0" xfId="0" applyFont="1" applyFill="1" applyAlignment="1">
      <alignment vertical="center"/>
    </xf>
    <xf numFmtId="0" fontId="51"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56" fillId="0" borderId="11" xfId="0" applyFont="1" applyFill="1" applyBorder="1" applyAlignment="1">
      <alignment horizontal="center" vertical="center"/>
    </xf>
    <xf numFmtId="3" fontId="56" fillId="0" borderId="11" xfId="0" applyNumberFormat="1" applyFont="1" applyFill="1" applyBorder="1" applyAlignment="1">
      <alignment vertical="center"/>
    </xf>
    <xf numFmtId="180" fontId="56" fillId="0" borderId="11" xfId="0" applyNumberFormat="1" applyFont="1" applyFill="1" applyBorder="1" applyAlignment="1">
      <alignment vertical="center"/>
    </xf>
    <xf numFmtId="0" fontId="56" fillId="0" borderId="11" xfId="0" applyFont="1" applyFill="1" applyBorder="1" applyAlignment="1">
      <alignment vertical="center"/>
    </xf>
    <xf numFmtId="0" fontId="51" fillId="0" borderId="11" xfId="0" applyFont="1" applyFill="1" applyBorder="1" applyAlignment="1">
      <alignment horizontal="center" vertical="center"/>
    </xf>
    <xf numFmtId="0" fontId="51" fillId="0" borderId="11" xfId="0" applyFont="1" applyFill="1" applyBorder="1" applyAlignment="1">
      <alignment vertical="center"/>
    </xf>
    <xf numFmtId="3" fontId="51" fillId="0" borderId="11" xfId="0" applyNumberFormat="1" applyFont="1" applyFill="1" applyBorder="1" applyAlignment="1">
      <alignment vertical="center"/>
    </xf>
    <xf numFmtId="180" fontId="51" fillId="0" borderId="11" xfId="0" applyNumberFormat="1" applyFont="1" applyFill="1" applyBorder="1" applyAlignment="1">
      <alignment vertical="center"/>
    </xf>
    <xf numFmtId="3" fontId="61" fillId="0" borderId="11" xfId="0" applyNumberFormat="1" applyFont="1" applyFill="1" applyBorder="1" applyAlignment="1">
      <alignment vertical="center"/>
    </xf>
    <xf numFmtId="0" fontId="51" fillId="0" borderId="11" xfId="0" applyFont="1" applyFill="1" applyBorder="1" applyAlignment="1">
      <alignment horizontal="justify" vertical="center" wrapText="1"/>
    </xf>
    <xf numFmtId="0" fontId="59" fillId="0" borderId="0" xfId="0" applyFont="1" applyFill="1" applyAlignment="1">
      <alignment horizontal="right" vertical="center"/>
    </xf>
    <xf numFmtId="180" fontId="56" fillId="0" borderId="11" xfId="0" applyNumberFormat="1" applyFont="1" applyFill="1" applyBorder="1" applyAlignment="1">
      <alignment horizontal="right" vertical="center"/>
    </xf>
    <xf numFmtId="0" fontId="62" fillId="0" borderId="0" xfId="0" applyFont="1" applyFill="1" applyAlignment="1">
      <alignment vertical="center"/>
    </xf>
    <xf numFmtId="180" fontId="51" fillId="0" borderId="11" xfId="0" applyNumberFormat="1" applyFont="1" applyFill="1" applyBorder="1" applyAlignment="1">
      <alignment horizontal="right" vertical="center"/>
    </xf>
    <xf numFmtId="0" fontId="51" fillId="0" borderId="11" xfId="0" applyFont="1" applyFill="1" applyBorder="1" applyAlignment="1">
      <alignment horizontal="left" vertical="center" wrapText="1"/>
    </xf>
    <xf numFmtId="0" fontId="51" fillId="0" borderId="11" xfId="0" applyFont="1" applyFill="1" applyBorder="1" applyAlignment="1">
      <alignment vertical="center"/>
    </xf>
    <xf numFmtId="0" fontId="56" fillId="0" borderId="11" xfId="0" applyFont="1" applyFill="1" applyBorder="1" applyAlignment="1">
      <alignment horizontal="left" vertical="center" wrapText="1"/>
    </xf>
    <xf numFmtId="0" fontId="63" fillId="0" borderId="11" xfId="0" applyFont="1" applyFill="1" applyBorder="1" applyAlignment="1">
      <alignment vertical="center" wrapText="1"/>
    </xf>
    <xf numFmtId="0" fontId="64" fillId="0" borderId="0" xfId="0" applyFont="1" applyFill="1" applyAlignment="1">
      <alignment vertical="center"/>
    </xf>
    <xf numFmtId="0" fontId="51" fillId="0" borderId="0" xfId="0" applyFont="1" applyFill="1" applyAlignment="1">
      <alignment horizontal="right" vertical="center"/>
    </xf>
    <xf numFmtId="182" fontId="59" fillId="0" borderId="0" xfId="41" applyNumberFormat="1" applyFont="1" applyFill="1" applyAlignment="1">
      <alignment vertical="center"/>
    </xf>
    <xf numFmtId="182" fontId="51" fillId="0" borderId="0" xfId="41" applyNumberFormat="1" applyFont="1" applyFill="1" applyAlignment="1">
      <alignment vertical="center"/>
    </xf>
    <xf numFmtId="182" fontId="56" fillId="0" borderId="0" xfId="41" applyNumberFormat="1" applyFont="1" applyFill="1" applyAlignment="1">
      <alignment vertical="center"/>
    </xf>
    <xf numFmtId="0" fontId="61" fillId="0" borderId="0" xfId="0" applyFont="1" applyFill="1" applyAlignment="1">
      <alignment horizontal="left" vertical="center"/>
    </xf>
    <xf numFmtId="14" fontId="56" fillId="0" borderId="12" xfId="65" applyNumberFormat="1" applyFont="1" applyFill="1" applyBorder="1" applyAlignment="1">
      <alignment horizontal="center" vertical="center" wrapText="1"/>
      <protection/>
    </xf>
    <xf numFmtId="0" fontId="60" fillId="0" borderId="0" xfId="0" applyFont="1" applyFill="1" applyAlignment="1">
      <alignment horizontal="right" vertical="center"/>
    </xf>
    <xf numFmtId="0" fontId="58" fillId="0" borderId="0" xfId="0" applyNumberFormat="1" applyFont="1" applyFill="1" applyBorder="1" applyAlignment="1">
      <alignment horizontal="center" vertical="center" wrapText="1"/>
    </xf>
    <xf numFmtId="0" fontId="56" fillId="0" borderId="12" xfId="65" applyNumberFormat="1" applyFont="1" applyFill="1" applyBorder="1" applyAlignment="1">
      <alignment horizontal="center" vertical="center" wrapText="1"/>
      <protection/>
    </xf>
    <xf numFmtId="0" fontId="51" fillId="0" borderId="11" xfId="0" applyFont="1" applyFill="1" applyBorder="1" applyAlignment="1">
      <alignment vertical="center" wrapText="1"/>
    </xf>
    <xf numFmtId="0" fontId="51" fillId="0" borderId="11" xfId="0" applyFont="1" applyFill="1" applyBorder="1" applyAlignment="1">
      <alignment vertical="center" wrapText="1"/>
    </xf>
    <xf numFmtId="3" fontId="9" fillId="0" borderId="0" xfId="62" applyNumberFormat="1" applyFont="1" applyFill="1" applyAlignment="1">
      <alignment vertical="center" wrapText="1"/>
      <protection/>
    </xf>
    <xf numFmtId="3" fontId="9" fillId="0" borderId="11" xfId="41" applyNumberFormat="1" applyFont="1" applyFill="1" applyBorder="1" applyAlignment="1">
      <alignment horizontal="right" vertical="center"/>
    </xf>
    <xf numFmtId="3" fontId="9" fillId="0" borderId="11" xfId="49" applyNumberFormat="1" applyFont="1" applyFill="1" applyBorder="1" applyAlignment="1">
      <alignment vertical="center" wrapText="1"/>
      <protection/>
    </xf>
    <xf numFmtId="3" fontId="10" fillId="0" borderId="11" xfId="0" applyNumberFormat="1" applyFont="1" applyFill="1" applyBorder="1" applyAlignment="1">
      <alignment horizontal="right" vertical="center"/>
    </xf>
    <xf numFmtId="3" fontId="10" fillId="0" borderId="11" xfId="41" applyNumberFormat="1" applyFont="1" applyFill="1" applyBorder="1" applyAlignment="1">
      <alignment horizontal="right" vertical="center"/>
    </xf>
    <xf numFmtId="3" fontId="10" fillId="0" borderId="11" xfId="0" applyNumberFormat="1" applyFont="1" applyFill="1" applyBorder="1" applyAlignment="1">
      <alignment horizontal="right" vertical="center" wrapText="1"/>
    </xf>
    <xf numFmtId="0" fontId="60" fillId="0" borderId="0" xfId="0" applyFont="1" applyFill="1" applyAlignment="1">
      <alignment horizontal="right" vertical="center"/>
    </xf>
    <xf numFmtId="0" fontId="60" fillId="0" borderId="0" xfId="0" applyFont="1" applyFill="1" applyAlignment="1">
      <alignment horizontal="center" vertical="center" wrapText="1"/>
    </xf>
    <xf numFmtId="0" fontId="61" fillId="0" borderId="0" xfId="0" applyNumberFormat="1" applyFont="1" applyFill="1" applyBorder="1" applyAlignment="1">
      <alignment horizontal="center" vertical="center" wrapText="1"/>
    </xf>
    <xf numFmtId="0" fontId="56" fillId="0" borderId="13" xfId="0" applyNumberFormat="1" applyFont="1" applyFill="1" applyBorder="1" applyAlignment="1">
      <alignment horizontal="center" vertical="center" wrapText="1"/>
    </xf>
    <xf numFmtId="0" fontId="56" fillId="0" borderId="14" xfId="0" applyNumberFormat="1" applyFont="1" applyFill="1" applyBorder="1" applyAlignment="1">
      <alignment horizontal="center" vertical="center" wrapText="1"/>
    </xf>
    <xf numFmtId="0" fontId="56" fillId="0" borderId="13" xfId="65" applyNumberFormat="1" applyFont="1" applyFill="1" applyBorder="1" applyAlignment="1">
      <alignment horizontal="center" vertical="center" wrapText="1"/>
      <protection/>
    </xf>
    <xf numFmtId="0" fontId="56" fillId="0" borderId="12" xfId="65" applyNumberFormat="1" applyFont="1" applyFill="1" applyBorder="1" applyAlignment="1">
      <alignment horizontal="center" vertical="center" wrapText="1"/>
      <protection/>
    </xf>
    <xf numFmtId="0" fontId="56" fillId="0" borderId="15" xfId="65" applyNumberFormat="1" applyFont="1" applyFill="1" applyBorder="1" applyAlignment="1">
      <alignment horizontal="center" vertical="center" wrapText="1"/>
      <protection/>
    </xf>
    <xf numFmtId="0" fontId="56" fillId="0" borderId="16" xfId="65" applyNumberFormat="1" applyFont="1" applyFill="1" applyBorder="1" applyAlignment="1">
      <alignment horizontal="center" vertical="center" wrapText="1"/>
      <protection/>
    </xf>
    <xf numFmtId="0" fontId="61" fillId="0" borderId="0" xfId="0" applyFont="1" applyFill="1" applyBorder="1" applyAlignment="1">
      <alignment horizontal="right" vertical="center"/>
    </xf>
    <xf numFmtId="0" fontId="56" fillId="0" borderId="11" xfId="0" applyFont="1" applyFill="1" applyBorder="1" applyAlignment="1">
      <alignment horizontal="center" vertical="center" wrapText="1"/>
    </xf>
    <xf numFmtId="0" fontId="56" fillId="0" borderId="11" xfId="0" applyNumberFormat="1" applyFont="1" applyFill="1" applyBorder="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urrency 2" xfId="46"/>
    <cellStyle name="Check Cell" xfId="47"/>
    <cellStyle name="dtchi98" xfId="48"/>
    <cellStyle name="dtchi98c" xfId="49"/>
    <cellStyle name="Explanatory Text" xfId="50"/>
    <cellStyle name="Followed Hyperlink" xfId="51"/>
    <cellStyle name="Good" xfId="52"/>
    <cellStyle name="HAI"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rmal 4" xfId="65"/>
    <cellStyle name="Normal 5" xfId="66"/>
    <cellStyle name="Normal 6" xfId="67"/>
    <cellStyle name="Normal 7"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G41"/>
  <sheetViews>
    <sheetView tabSelected="1" zoomScalePageLayoutView="0" workbookViewId="0" topLeftCell="A1">
      <selection activeCell="B34" sqref="B34"/>
    </sheetView>
  </sheetViews>
  <sheetFormatPr defaultColWidth="10" defaultRowHeight="15"/>
  <cols>
    <col min="1" max="1" width="4.796875" style="2" customWidth="1"/>
    <col min="2" max="2" width="45" style="2" customWidth="1"/>
    <col min="3" max="3" width="11.59765625" style="2" bestFit="1" customWidth="1"/>
    <col min="4" max="4" width="10.19921875" style="2" customWidth="1"/>
    <col min="5" max="5" width="12.19921875" style="26" customWidth="1"/>
    <col min="6" max="6" width="9.796875" style="26" customWidth="1"/>
    <col min="7" max="7" width="11.59765625" style="28" customWidth="1"/>
    <col min="8" max="16384" width="10" style="2" customWidth="1"/>
  </cols>
  <sheetData>
    <row r="1" spans="1:7" s="5" customFormat="1" ht="21" customHeight="1">
      <c r="A1" s="6" t="s">
        <v>33</v>
      </c>
      <c r="B1" s="6"/>
      <c r="C1" s="17"/>
      <c r="D1" s="43" t="s">
        <v>21</v>
      </c>
      <c r="E1" s="43"/>
      <c r="F1" s="43"/>
      <c r="G1" s="27"/>
    </row>
    <row r="2" spans="1:7" s="5" customFormat="1" ht="21" customHeight="1">
      <c r="A2" s="6"/>
      <c r="B2" s="6"/>
      <c r="C2" s="17"/>
      <c r="D2" s="32"/>
      <c r="E2" s="32"/>
      <c r="F2" s="32"/>
      <c r="G2" s="27"/>
    </row>
    <row r="3" spans="1:7" s="5" customFormat="1" ht="21" customHeight="1">
      <c r="A3" s="6"/>
      <c r="B3" s="6"/>
      <c r="C3" s="17"/>
      <c r="D3" s="32"/>
      <c r="E3" s="32"/>
      <c r="F3" s="32"/>
      <c r="G3" s="27"/>
    </row>
    <row r="4" spans="1:7" s="5" customFormat="1" ht="21.75" customHeight="1">
      <c r="A4" s="44" t="s">
        <v>43</v>
      </c>
      <c r="B4" s="44"/>
      <c r="C4" s="44"/>
      <c r="D4" s="44"/>
      <c r="E4" s="44"/>
      <c r="F4" s="44"/>
      <c r="G4" s="27"/>
    </row>
    <row r="5" spans="1:7" s="5" customFormat="1" ht="21" customHeight="1">
      <c r="A5" s="45" t="s">
        <v>41</v>
      </c>
      <c r="B5" s="45"/>
      <c r="C5" s="45"/>
      <c r="D5" s="45"/>
      <c r="E5" s="45"/>
      <c r="F5" s="45"/>
      <c r="G5" s="27"/>
    </row>
    <row r="6" spans="1:7" s="5" customFormat="1" ht="18.75">
      <c r="A6" s="33"/>
      <c r="B6" s="33"/>
      <c r="C6" s="33"/>
      <c r="D6" s="33"/>
      <c r="E6" s="33"/>
      <c r="F6" s="33"/>
      <c r="G6" s="27"/>
    </row>
    <row r="7" spans="1:6" ht="15.75">
      <c r="A7" s="30"/>
      <c r="B7" s="30"/>
      <c r="D7" s="52" t="s">
        <v>11</v>
      </c>
      <c r="E7" s="52"/>
      <c r="F7" s="52"/>
    </row>
    <row r="8" spans="1:7" s="3" customFormat="1" ht="62.25" customHeight="1">
      <c r="A8" s="53" t="s">
        <v>14</v>
      </c>
      <c r="B8" s="54" t="s">
        <v>16</v>
      </c>
      <c r="C8" s="46" t="s">
        <v>17</v>
      </c>
      <c r="D8" s="48" t="s">
        <v>42</v>
      </c>
      <c r="E8" s="50" t="s">
        <v>23</v>
      </c>
      <c r="F8" s="51"/>
      <c r="G8" s="28"/>
    </row>
    <row r="9" spans="1:7" s="3" customFormat="1" ht="74.25" customHeight="1">
      <c r="A9" s="53"/>
      <c r="B9" s="53"/>
      <c r="C9" s="47"/>
      <c r="D9" s="49"/>
      <c r="E9" s="34" t="s">
        <v>17</v>
      </c>
      <c r="F9" s="31" t="s">
        <v>18</v>
      </c>
      <c r="G9" s="28"/>
    </row>
    <row r="10" spans="1:7" s="19" customFormat="1" ht="16.5" customHeight="1">
      <c r="A10" s="7"/>
      <c r="B10" s="10" t="s">
        <v>22</v>
      </c>
      <c r="C10" s="8">
        <f>C11+C31</f>
        <v>11169584</v>
      </c>
      <c r="D10" s="8">
        <f>D11+D31</f>
        <v>2768826.630479</v>
      </c>
      <c r="E10" s="18">
        <f>D10/C10</f>
        <v>0.2478898614737129</v>
      </c>
      <c r="F10" s="9">
        <v>0.989</v>
      </c>
      <c r="G10" s="29"/>
    </row>
    <row r="11" spans="1:7" ht="19.5" customHeight="1">
      <c r="A11" s="7" t="s">
        <v>0</v>
      </c>
      <c r="B11" s="10" t="s">
        <v>24</v>
      </c>
      <c r="C11" s="8">
        <v>10299041</v>
      </c>
      <c r="D11" s="8">
        <f>D12+D16+D28+D29+D30</f>
        <v>2289312.962867</v>
      </c>
      <c r="E11" s="18">
        <f>D11/C11</f>
        <v>0.22228409061261142</v>
      </c>
      <c r="F11" s="9">
        <v>1.119</v>
      </c>
      <c r="G11" s="29"/>
    </row>
    <row r="12" spans="1:7" s="1" customFormat="1" ht="19.5" customHeight="1">
      <c r="A12" s="7" t="s">
        <v>4</v>
      </c>
      <c r="B12" s="10" t="s">
        <v>3</v>
      </c>
      <c r="C12" s="8">
        <v>3530122</v>
      </c>
      <c r="D12" s="8">
        <f>D13+D14+D15</f>
        <v>1027346.93893</v>
      </c>
      <c r="E12" s="18">
        <f>D12/C12</f>
        <v>0.29102306915455045</v>
      </c>
      <c r="F12" s="9">
        <v>1.032</v>
      </c>
      <c r="G12" s="29"/>
    </row>
    <row r="13" spans="1:7" ht="19.5" customHeight="1">
      <c r="A13" s="11">
        <v>1</v>
      </c>
      <c r="B13" s="12" t="s">
        <v>35</v>
      </c>
      <c r="C13" s="13">
        <v>3530122</v>
      </c>
      <c r="D13" s="13">
        <v>900546.93893</v>
      </c>
      <c r="E13" s="20">
        <f>D13/C13</f>
        <v>0.2551036306762202</v>
      </c>
      <c r="F13" s="14">
        <v>1.212</v>
      </c>
      <c r="G13" s="29"/>
    </row>
    <row r="14" spans="1:7" ht="63">
      <c r="A14" s="11">
        <v>2</v>
      </c>
      <c r="B14" s="16" t="s">
        <v>36</v>
      </c>
      <c r="C14" s="13"/>
      <c r="D14" s="13">
        <v>126800</v>
      </c>
      <c r="E14" s="20"/>
      <c r="F14" s="9">
        <v>0.501</v>
      </c>
      <c r="G14" s="37"/>
    </row>
    <row r="15" spans="1:7" ht="19.5" customHeight="1">
      <c r="A15" s="11">
        <v>3</v>
      </c>
      <c r="B15" s="21" t="s">
        <v>15</v>
      </c>
      <c r="C15" s="13"/>
      <c r="D15" s="13"/>
      <c r="E15" s="20"/>
      <c r="F15" s="20"/>
      <c r="G15" s="29"/>
    </row>
    <row r="16" spans="1:7" s="1" customFormat="1" ht="19.5" customHeight="1">
      <c r="A16" s="7" t="s">
        <v>5</v>
      </c>
      <c r="B16" s="10" t="s">
        <v>2</v>
      </c>
      <c r="C16" s="39">
        <v>6544897</v>
      </c>
      <c r="D16" s="39">
        <v>1255707.353937</v>
      </c>
      <c r="E16" s="18">
        <f>D16/C16</f>
        <v>0.19186052185954952</v>
      </c>
      <c r="F16" s="9">
        <v>1.198</v>
      </c>
      <c r="G16" s="29"/>
    </row>
    <row r="17" spans="1:7" ht="19.5" customHeight="1">
      <c r="A17" s="7"/>
      <c r="B17" s="22" t="s">
        <v>9</v>
      </c>
      <c r="C17" s="15"/>
      <c r="D17" s="15"/>
      <c r="E17" s="20"/>
      <c r="F17" s="20"/>
      <c r="G17" s="29"/>
    </row>
    <row r="18" spans="1:7" ht="19.5" customHeight="1">
      <c r="A18" s="11">
        <v>1</v>
      </c>
      <c r="B18" s="22" t="s">
        <v>19</v>
      </c>
      <c r="C18" s="40">
        <v>2702994</v>
      </c>
      <c r="D18" s="40">
        <v>555313.735127</v>
      </c>
      <c r="E18" s="20">
        <f>D18/C18</f>
        <v>0.20544393924921772</v>
      </c>
      <c r="F18" s="14">
        <v>1.226</v>
      </c>
      <c r="G18" s="29"/>
    </row>
    <row r="19" spans="1:7" ht="19.5" customHeight="1">
      <c r="A19" s="11">
        <f>A18+1</f>
        <v>2</v>
      </c>
      <c r="B19" s="22" t="s">
        <v>10</v>
      </c>
      <c r="C19" s="41">
        <v>35049</v>
      </c>
      <c r="D19" s="41">
        <v>3153.464219</v>
      </c>
      <c r="E19" s="20">
        <f aca="true" t="shared" si="0" ref="E19:E27">D19/C19</f>
        <v>0.0899730154640646</v>
      </c>
      <c r="F19" s="14">
        <v>0.831</v>
      </c>
      <c r="G19" s="29"/>
    </row>
    <row r="20" spans="1:7" ht="19.5" customHeight="1">
      <c r="A20" s="11">
        <f aca="true" t="shared" si="1" ref="A20:A27">A19+1</f>
        <v>3</v>
      </c>
      <c r="B20" s="22" t="s">
        <v>37</v>
      </c>
      <c r="C20" s="41">
        <v>536647</v>
      </c>
      <c r="D20" s="41">
        <v>81494.041776</v>
      </c>
      <c r="E20" s="20">
        <f t="shared" si="0"/>
        <v>0.1518578167324144</v>
      </c>
      <c r="F20" s="14">
        <v>1.248</v>
      </c>
      <c r="G20" s="29"/>
    </row>
    <row r="21" spans="1:7" ht="19.5" customHeight="1">
      <c r="A21" s="11">
        <f t="shared" si="1"/>
        <v>4</v>
      </c>
      <c r="B21" s="22" t="s">
        <v>25</v>
      </c>
      <c r="C21" s="41">
        <v>113942</v>
      </c>
      <c r="D21" s="41">
        <v>23425.486767000002</v>
      </c>
      <c r="E21" s="20">
        <f t="shared" si="0"/>
        <v>0.2055913251215531</v>
      </c>
      <c r="F21" s="14">
        <v>1.021</v>
      </c>
      <c r="G21" s="29"/>
    </row>
    <row r="22" spans="1:7" ht="19.5" customHeight="1">
      <c r="A22" s="11">
        <f t="shared" si="1"/>
        <v>5</v>
      </c>
      <c r="B22" s="22" t="s">
        <v>26</v>
      </c>
      <c r="C22" s="41">
        <v>76409</v>
      </c>
      <c r="D22" s="41">
        <v>5870.150485</v>
      </c>
      <c r="E22" s="20">
        <f t="shared" si="0"/>
        <v>0.07682538032168985</v>
      </c>
      <c r="F22" s="14">
        <v>7.927</v>
      </c>
      <c r="G22" s="29"/>
    </row>
    <row r="23" spans="1:7" ht="19.5" customHeight="1">
      <c r="A23" s="11">
        <f t="shared" si="1"/>
        <v>6</v>
      </c>
      <c r="B23" s="22" t="s">
        <v>27</v>
      </c>
      <c r="C23" s="41">
        <v>39124</v>
      </c>
      <c r="D23" s="41">
        <v>6357.92597</v>
      </c>
      <c r="E23" s="20">
        <f t="shared" si="0"/>
        <v>0.16250705372661284</v>
      </c>
      <c r="F23" s="14">
        <v>1.303</v>
      </c>
      <c r="G23" s="29"/>
    </row>
    <row r="24" spans="1:7" ht="19.5" customHeight="1">
      <c r="A24" s="11">
        <f t="shared" si="1"/>
        <v>7</v>
      </c>
      <c r="B24" s="22" t="s">
        <v>28</v>
      </c>
      <c r="C24" s="41">
        <v>136026</v>
      </c>
      <c r="D24" s="41">
        <v>14149.337341999999</v>
      </c>
      <c r="E24" s="20">
        <f t="shared" si="0"/>
        <v>0.10401935910781762</v>
      </c>
      <c r="F24" s="14">
        <v>42.284</v>
      </c>
      <c r="G24" s="29"/>
    </row>
    <row r="25" spans="1:7" ht="19.5" customHeight="1">
      <c r="A25" s="11">
        <f t="shared" si="1"/>
        <v>8</v>
      </c>
      <c r="B25" s="22" t="s">
        <v>29</v>
      </c>
      <c r="C25" s="41">
        <v>833354</v>
      </c>
      <c r="D25" s="41">
        <v>82167.23963</v>
      </c>
      <c r="E25" s="20">
        <f t="shared" si="0"/>
        <v>0.09859824231959047</v>
      </c>
      <c r="F25" s="14">
        <v>1.794</v>
      </c>
      <c r="G25" s="29"/>
    </row>
    <row r="26" spans="1:7" ht="15.75">
      <c r="A26" s="11">
        <f t="shared" si="1"/>
        <v>9</v>
      </c>
      <c r="B26" s="36" t="s">
        <v>30</v>
      </c>
      <c r="C26" s="40">
        <v>1098525</v>
      </c>
      <c r="D26" s="40">
        <v>240436.53041900002</v>
      </c>
      <c r="E26" s="20">
        <f t="shared" si="0"/>
        <v>0.21887215167520085</v>
      </c>
      <c r="F26" s="14">
        <v>1.1</v>
      </c>
      <c r="G26" s="29"/>
    </row>
    <row r="27" spans="1:7" ht="19.5" customHeight="1">
      <c r="A27" s="11">
        <f t="shared" si="1"/>
        <v>10</v>
      </c>
      <c r="B27" s="22" t="s">
        <v>20</v>
      </c>
      <c r="C27" s="41">
        <v>497168</v>
      </c>
      <c r="D27" s="41">
        <v>164856.437208</v>
      </c>
      <c r="E27" s="20">
        <f t="shared" si="0"/>
        <v>0.3315910058732662</v>
      </c>
      <c r="F27" s="14">
        <v>1.059</v>
      </c>
      <c r="G27" s="29"/>
    </row>
    <row r="28" spans="1:7" s="1" customFormat="1" ht="15.75">
      <c r="A28" s="7" t="s">
        <v>6</v>
      </c>
      <c r="B28" s="23" t="s">
        <v>31</v>
      </c>
      <c r="C28" s="8">
        <v>1100</v>
      </c>
      <c r="D28" s="8">
        <v>0</v>
      </c>
      <c r="E28" s="18"/>
      <c r="F28" s="18"/>
      <c r="G28" s="29"/>
    </row>
    <row r="29" spans="1:7" s="1" customFormat="1" ht="19.5" customHeight="1">
      <c r="A29" s="7" t="s">
        <v>7</v>
      </c>
      <c r="B29" s="10" t="s">
        <v>13</v>
      </c>
      <c r="C29" s="8">
        <v>1000</v>
      </c>
      <c r="D29" s="8">
        <v>0</v>
      </c>
      <c r="E29" s="18"/>
      <c r="F29" s="18"/>
      <c r="G29" s="29"/>
    </row>
    <row r="30" spans="1:7" s="1" customFormat="1" ht="19.5" customHeight="1">
      <c r="A30" s="7" t="s">
        <v>8</v>
      </c>
      <c r="B30" s="10" t="s">
        <v>12</v>
      </c>
      <c r="C30" s="39">
        <v>213870</v>
      </c>
      <c r="D30" s="38">
        <v>6258.67</v>
      </c>
      <c r="E30" s="18">
        <f aca="true" t="shared" si="2" ref="E30:E35">D30/C30</f>
        <v>0.029263898630008885</v>
      </c>
      <c r="F30" s="18"/>
      <c r="G30" s="29"/>
    </row>
    <row r="31" spans="1:7" s="1" customFormat="1" ht="30" customHeight="1">
      <c r="A31" s="7" t="s">
        <v>1</v>
      </c>
      <c r="B31" s="24" t="s">
        <v>38</v>
      </c>
      <c r="C31" s="8">
        <f>C32+C33</f>
        <v>870543</v>
      </c>
      <c r="D31" s="8">
        <f>D32+D33</f>
        <v>479513.667612</v>
      </c>
      <c r="E31" s="18">
        <f t="shared" si="2"/>
        <v>0.5508213466905139</v>
      </c>
      <c r="F31" s="9">
        <v>0.635</v>
      </c>
      <c r="G31" s="29"/>
    </row>
    <row r="32" spans="1:7" s="1" customFormat="1" ht="19.5" customHeight="1">
      <c r="A32" s="7" t="s">
        <v>4</v>
      </c>
      <c r="B32" s="10" t="s">
        <v>32</v>
      </c>
      <c r="C32" s="39">
        <v>195288</v>
      </c>
      <c r="D32" s="39">
        <v>35453.6136</v>
      </c>
      <c r="E32" s="18">
        <f t="shared" si="2"/>
        <v>0.18154527467125475</v>
      </c>
      <c r="F32" s="18">
        <v>0.931</v>
      </c>
      <c r="G32" s="29"/>
    </row>
    <row r="33" spans="1:7" s="25" customFormat="1" ht="19.5" customHeight="1">
      <c r="A33" s="7" t="s">
        <v>5</v>
      </c>
      <c r="B33" s="10" t="s">
        <v>34</v>
      </c>
      <c r="C33" s="39">
        <v>675255</v>
      </c>
      <c r="D33" s="39">
        <v>444060.05401200004</v>
      </c>
      <c r="E33" s="18">
        <f t="shared" si="2"/>
        <v>0.6576183130994958</v>
      </c>
      <c r="F33" s="9">
        <v>0.619</v>
      </c>
      <c r="G33" s="29"/>
    </row>
    <row r="34" spans="1:7" ht="25.5" customHeight="1">
      <c r="A34" s="11">
        <v>1</v>
      </c>
      <c r="B34" s="12" t="s">
        <v>39</v>
      </c>
      <c r="C34" s="42">
        <v>595760</v>
      </c>
      <c r="D34" s="42">
        <v>432230.871401</v>
      </c>
      <c r="E34" s="20">
        <f t="shared" si="2"/>
        <v>0.7255117352642003</v>
      </c>
      <c r="F34" s="14">
        <v>0.604</v>
      </c>
      <c r="G34" s="29"/>
    </row>
    <row r="35" spans="1:7" ht="15.75">
      <c r="A35" s="11">
        <v>2</v>
      </c>
      <c r="B35" s="35" t="s">
        <v>40</v>
      </c>
      <c r="C35" s="42">
        <v>79495</v>
      </c>
      <c r="D35" s="42">
        <v>11829.182611</v>
      </c>
      <c r="E35" s="20">
        <f t="shared" si="2"/>
        <v>0.14880410857286622</v>
      </c>
      <c r="F35" s="14">
        <v>7.686</v>
      </c>
      <c r="G35" s="29"/>
    </row>
    <row r="36" spans="1:6" ht="19.5" customHeight="1">
      <c r="A36" s="4"/>
      <c r="B36" s="4"/>
      <c r="C36" s="5"/>
      <c r="D36" s="5"/>
      <c r="E36" s="17"/>
      <c r="F36" s="17"/>
    </row>
    <row r="37" spans="1:4" ht="18.75" customHeight="1">
      <c r="A37" s="4"/>
      <c r="B37" s="4"/>
      <c r="C37" s="5"/>
      <c r="D37" s="5"/>
    </row>
    <row r="38" spans="1:4" ht="18.75">
      <c r="A38" s="5"/>
      <c r="B38" s="5"/>
      <c r="C38" s="5"/>
      <c r="D38" s="5"/>
    </row>
    <row r="39" spans="1:4" ht="18.75">
      <c r="A39" s="5"/>
      <c r="B39" s="5"/>
      <c r="C39" s="5"/>
      <c r="D39" s="5"/>
    </row>
    <row r="40" spans="1:4" ht="18.75">
      <c r="A40" s="5"/>
      <c r="B40" s="5"/>
      <c r="C40" s="5"/>
      <c r="D40" s="5"/>
    </row>
    <row r="41" spans="1:4" ht="18.75">
      <c r="A41" s="5"/>
      <c r="B41" s="5"/>
      <c r="C41" s="5"/>
      <c r="D41" s="5"/>
    </row>
  </sheetData>
  <sheetProtection/>
  <mergeCells count="9">
    <mergeCell ref="D1:F1"/>
    <mergeCell ref="A4:F4"/>
    <mergeCell ref="A5:F5"/>
    <mergeCell ref="D7:F7"/>
    <mergeCell ref="A8:A9"/>
    <mergeCell ref="B8:B9"/>
    <mergeCell ref="C8:C9"/>
    <mergeCell ref="D8:D9"/>
    <mergeCell ref="E8:F8"/>
  </mergeCells>
  <printOptions/>
  <pageMargins left="0.5118110236220472" right="0.11811023622047245"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Admin</cp:lastModifiedBy>
  <cp:lastPrinted>2024-04-03T08:32:40Z</cp:lastPrinted>
  <dcterms:created xsi:type="dcterms:W3CDTF">2002-06-06T06:34:24Z</dcterms:created>
  <dcterms:modified xsi:type="dcterms:W3CDTF">2024-04-22T12:58:42Z</dcterms:modified>
  <cp:category/>
  <cp:version/>
  <cp:contentType/>
  <cp:contentStatus/>
</cp:coreProperties>
</file>