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Ho so Quan ly Ngan sach\Cong khai tai chinh NS\Nop bao cao trang CKNS BTC\NAM 2024\4. CK THTH DT2024 TRONG NAM\NAM 2024\"/>
    </mc:Choice>
  </mc:AlternateContent>
  <bookViews>
    <workbookView xWindow="0" yWindow="0" windowWidth="23040" windowHeight="9192"/>
  </bookViews>
  <sheets>
    <sheet name="60" sheetId="2" r:id="rId1"/>
  </sheets>
  <definedNames>
    <definedName name="_xlnm.Print_Titles" localSheetId="0">'60'!$6:$7</definedName>
  </definedNames>
  <calcPr calcId="162913"/>
</workbook>
</file>

<file path=xl/calcChain.xml><?xml version="1.0" encoding="utf-8"?>
<calcChain xmlns="http://schemas.openxmlformats.org/spreadsheetml/2006/main">
  <c r="E29" i="2" l="1"/>
  <c r="E24" i="2"/>
  <c r="E25" i="2"/>
  <c r="E26" i="2"/>
  <c r="E27" i="2"/>
  <c r="E23" i="2"/>
  <c r="E21" i="2"/>
  <c r="E20" i="2"/>
  <c r="E19" i="2"/>
  <c r="E11" i="2"/>
  <c r="E12" i="2"/>
  <c r="E13" i="2"/>
  <c r="E14" i="2"/>
  <c r="E15" i="2"/>
  <c r="E16" i="2"/>
  <c r="E17" i="2"/>
  <c r="E10" i="2"/>
  <c r="D9" i="2"/>
  <c r="D17" i="2" l="1"/>
  <c r="E37" i="2" l="1"/>
  <c r="C9" i="2" l="1"/>
  <c r="C17" i="2"/>
  <c r="C8" i="2"/>
  <c r="D8" i="2" l="1"/>
  <c r="E8" i="2" s="1"/>
  <c r="F17" i="2"/>
  <c r="E9" i="2" l="1"/>
  <c r="A31" i="2" l="1"/>
  <c r="A32" i="2" s="1"/>
  <c r="A33" i="2" s="1"/>
  <c r="A26" i="2"/>
  <c r="A27" i="2" s="1"/>
  <c r="A24" i="2"/>
  <c r="A11" i="2"/>
  <c r="A12" i="2" s="1"/>
  <c r="A13" i="2" s="1"/>
  <c r="A14" i="2" s="1"/>
  <c r="A15" i="2" s="1"/>
  <c r="A16" i="2" s="1"/>
</calcChain>
</file>

<file path=xl/comments1.xml><?xml version="1.0" encoding="utf-8"?>
<comments xmlns="http://schemas.openxmlformats.org/spreadsheetml/2006/main">
  <authors>
    <author>Đỗ Thị Hồng Thắm</author>
  </authors>
  <commentList>
    <comment ref="D37" authorId="0" shapeId="0">
      <text>
        <r>
          <rPr>
            <b/>
            <sz val="9"/>
            <color indexed="81"/>
            <rFont val="Tahoma"/>
            <family val="2"/>
          </rPr>
          <t>Đỗ Thị Hồng Thắm:</t>
        </r>
        <r>
          <rPr>
            <sz val="9"/>
            <color indexed="81"/>
            <rFont val="Tahoma"/>
            <family val="2"/>
          </rPr>
          <t xml:space="preserve">
Biểu số 3
</t>
        </r>
      </text>
    </comment>
  </commentList>
</comments>
</file>

<file path=xl/sharedStrings.xml><?xml version="1.0" encoding="utf-8"?>
<sst xmlns="http://schemas.openxmlformats.org/spreadsheetml/2006/main" count="55" uniqueCount="50">
  <si>
    <t>Đơn vị: Triệu đồng</t>
  </si>
  <si>
    <t>STT</t>
  </si>
  <si>
    <t>NỘI DUNG</t>
  </si>
  <si>
    <t>A</t>
  </si>
  <si>
    <t>B</t>
  </si>
  <si>
    <t>I</t>
  </si>
  <si>
    <t>II</t>
  </si>
  <si>
    <t>Thu nội địa</t>
  </si>
  <si>
    <t>Thu viện trợ</t>
  </si>
  <si>
    <t>DỰ TOÁN NĂM</t>
  </si>
  <si>
    <t>SO SÁNH ƯỚC THỰC HIỆN VỚI (%)</t>
  </si>
  <si>
    <t>CÙNG KỲ NĂM TRƯỚC</t>
  </si>
  <si>
    <t>Thu từ dầu thô</t>
  </si>
  <si>
    <t>UBND TỈNH TÂY NINH</t>
  </si>
  <si>
    <t>Biểu số 60/CK-NSNN</t>
  </si>
  <si>
    <t>TỔNG THU NSNN TRÊN ĐỊA BÀN</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</si>
  <si>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</si>
  <si>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</si>
  <si>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</si>
  <si>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</si>
  <si>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</si>
  <si>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</si>
  <si>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</si>
  <si>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</si>
  <si>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</si>
  <si>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</si>
  <si>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</si>
  <si>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</si>
  <si>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</si>
  <si>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</si>
  <si>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</si>
  <si>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</si>
  <si>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</si>
  <si>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</si>
  <si>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</si>
  <si>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</si>
  <si>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</si>
  <si>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</si>
  <si>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</si>
  <si>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</si>
  <si>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</si>
  <si>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</si>
  <si>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IV</t>
  </si>
  <si>
    <t>THU NSĐP ĐƯỢC HƯỞNG THEO PHÂN CẤP</t>
  </si>
  <si>
    <t>Từ các khoản thu phân chia</t>
  </si>
  <si>
    <t>Các khoản thu NSĐP được hưởng 100%</t>
  </si>
  <si>
    <t>Thuế bảo vệ môi trường thu từ hàng hóa nhập khẩu</t>
  </si>
  <si>
    <r>
      <t>(</t>
    </r>
    <r>
      <rPr>
        <i/>
        <sz val="12"/>
        <color indexed="8"/>
        <rFont val="Times New Roman"/>
        <family val="1"/>
      </rPr>
      <t>Kèm theo Báo cáo số:          /BC-UBND ngày      /12/2024 của Ủy ban nhân dân tỉnh Tây Ninh)</t>
    </r>
  </si>
  <si>
    <t>ƯỚC THỰC HIỆN NĂM 2024</t>
  </si>
  <si>
    <t>ƯỚC THỰC HIỆN THU NGÂN SÁCH NHÀ NƯỚC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</si>
</sst>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_(&quot;$&quot;* #,##0.00_);_(&quot;$&quot;* \(#,##0.00\);_(&quot;$&quot;* &quot;-&quot;??_);_(@_)"/>
    <numFmt numFmtId="165" formatCode="_(* #,##0.00_);_(* \(#,##0.00\);_(* &quot;-&quot;??_);_(@_)"/>
    <numFmt numFmtId="166" formatCode="#,###;\-#,###;&quot;&quot;;_(@_)"/>
    <numFmt numFmtId="167" formatCode="0.0%"/>
    <numFmt numFmtId="168" formatCode="_-* #,##0_-;\-* #,##0_-;_-* &quot;-&quot;_-;_-@_-"/>
    <numFmt numFmtId="169" formatCode="_-* #,##0.00_-;\-* #,##0.00_-;_-* &quot;-&quot;??_-;_-@_-"/>
    <numFmt numFmtId="170" formatCode="#,##0;[Red]#,##0"/>
    <numFmt numFmtId="171" formatCode="#,##0.000000"/>
  </numFmts>
  <fonts count="76">
    <font>
      <sz val="11"/>
      <color theme="1"/>
      <name val="Calibri"/>
      <family val="2"/>
      <scheme val="minor"/>
    </font>
    <font>
      <sz val="11"/>
      <color theme="1"/>
      <name val="Calibri"/>
      <family val="2"/>
      <charset val="163"/>
      <scheme val="minor"/>
    </font>
    <font>
      <sz val="11"/>
      <color theme="1"/>
      <name val="Calibri"/>
      <family val="2"/>
      <charset val="163"/>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6"/>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i/>
      <sz val="12"/>
      <name val="Times New Roman"/>
      <family val="1"/>
      <charset val="163"/>
    </font>
    <font>
      <b/>
      <sz val="12"/>
      <name val="Times New Roman"/>
      <family val="1"/>
      <charset val="163"/>
    </font>
    <font>
      <b/>
      <sz val="11"/>
      <name val="Times New Roman"/>
      <family val="1"/>
    </font>
    <font>
      <sz val="12"/>
      <color indexed="62"/>
      <name val="Times New Roman"/>
      <family val="1"/>
      <charset val="163"/>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2"/>
      <name val="Times New Roman"/>
      <family val="1"/>
    </font>
    <font>
      <sz val="12"/>
      <name val="VNI-Times"/>
    </font>
    <font>
      <sz val="10"/>
      <name val="Arial"/>
      <family val="2"/>
    </font>
    <font>
      <b/>
      <sz val="12"/>
      <name val="VNI-Times"/>
    </font>
    <font>
      <sz val="12"/>
      <color theme="1"/>
      <name val="Times New Roman"/>
      <family val="2"/>
    </font>
    <font>
      <sz val="13"/>
      <name val="Arial"/>
      <family val="2"/>
    </font>
    <font>
      <sz val="14"/>
      <color theme="1"/>
      <name val="Times New Roman"/>
      <family val="2"/>
      <charset val="163"/>
    </font>
    <font>
      <sz val="11"/>
      <color rgb="FF006100"/>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charset val="163"/>
      <scheme val="major"/>
    </font>
    <font>
      <sz val="11"/>
      <color indexed="8"/>
      <name val="Calibri"/>
      <family val="2"/>
    </font>
    <font>
      <sz val="14"/>
      <name val=".VnTime"/>
      <family val="2"/>
    </font>
    <font>
      <sz val="10"/>
      <name val="Arial"/>
      <family val="2"/>
      <charset val="204"/>
    </font>
    <font>
      <b/>
      <sz val="18"/>
      <color theme="3"/>
      <name val="Calibri Light"/>
      <family val="2"/>
      <scheme val="major"/>
    </font>
    <font>
      <sz val="11"/>
      <color rgb="FF000000"/>
      <name val="Microsoft Sans Serif"/>
      <family val="2"/>
    </font>
    <font>
      <sz val="11"/>
      <color indexed="8"/>
      <name val="Microsoft Sans Serif"/>
      <family val="2"/>
    </font>
    <font>
      <i/>
      <sz val="14"/>
      <color theme="1"/>
      <name val="Times New Roman"/>
      <family val="1"/>
    </font>
    <font>
      <i/>
      <sz val="12"/>
      <color indexed="8"/>
      <name val="Times New Roman"/>
      <family val="1"/>
    </font>
    <font>
      <b/>
      <i/>
      <sz val="12"/>
      <name val="Times New Roman"/>
      <family val="1"/>
      <charset val="163"/>
    </font>
    <font>
      <b/>
      <sz val="9"/>
      <color indexed="81"/>
      <name val="Tahoma"/>
      <family val="2"/>
    </font>
    <font>
      <sz val="9"/>
      <color indexed="81"/>
      <name val="Tahom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s>
  <cellStyleXfs count="283">
    <xf numFmtId="0" fontId="0" fillId="0" borderId="0"/>
    <xf numFmtId="165" fontId="18" fillId="0" borderId="0" applyFont="0" applyFill="0" applyBorder="0" applyAlignment="0" applyProtection="0"/>
    <xf numFmtId="164" fontId="18" fillId="0" borderId="0" applyFont="0" applyFill="0" applyBorder="0" applyAlignment="0" applyProtection="0"/>
    <xf numFmtId="166" fontId="17" fillId="0" borderId="0" applyFont="0" applyFill="0" applyBorder="0" applyAlignment="0" applyProtection="0"/>
    <xf numFmtId="0" fontId="14" fillId="0" borderId="0"/>
    <xf numFmtId="0" fontId="15" fillId="0" borderId="0"/>
    <xf numFmtId="0" fontId="4" fillId="0" borderId="0"/>
    <xf numFmtId="0" fontId="20" fillId="0" borderId="0"/>
    <xf numFmtId="0" fontId="14" fillId="0" borderId="0"/>
    <xf numFmtId="0" fontId="18" fillId="0" borderId="0"/>
    <xf numFmtId="0" fontId="3" fillId="0" borderId="0"/>
    <xf numFmtId="9" fontId="21" fillId="0" borderId="0" applyFont="0" applyFill="0" applyBorder="0" applyAlignment="0" applyProtection="0"/>
    <xf numFmtId="0" fontId="41" fillId="0" borderId="0"/>
    <xf numFmtId="0" fontId="42" fillId="0" borderId="21" applyNumberFormat="0" applyFont="0" applyAlignment="0"/>
    <xf numFmtId="0" fontId="44" fillId="0" borderId="21" applyNumberFormat="0" applyFont="0" applyAlignment="0"/>
    <xf numFmtId="0" fontId="43" fillId="0" borderId="0"/>
    <xf numFmtId="0" fontId="5" fillId="0" borderId="0"/>
    <xf numFmtId="9" fontId="5" fillId="0" borderId="0" applyFont="0" applyFill="0" applyBorder="0" applyAlignment="0" applyProtection="0"/>
    <xf numFmtId="0" fontId="45" fillId="0" borderId="0"/>
    <xf numFmtId="43" fontId="21" fillId="0" borderId="0" applyFont="0" applyFill="0" applyBorder="0" applyAlignment="0" applyProtection="0"/>
    <xf numFmtId="0" fontId="21" fillId="0" borderId="0"/>
    <xf numFmtId="0" fontId="2" fillId="0" borderId="0"/>
    <xf numFmtId="0" fontId="21" fillId="0" borderId="0"/>
    <xf numFmtId="43" fontId="2" fillId="0" borderId="0" applyFont="0" applyFill="0" applyBorder="0" applyAlignment="0" applyProtection="0"/>
    <xf numFmtId="0" fontId="46" fillId="0" borderId="0"/>
    <xf numFmtId="43" fontId="47" fillId="0" borderId="0" applyFont="0" applyFill="0" applyBorder="0" applyAlignment="0" applyProtection="0"/>
    <xf numFmtId="0" fontId="48" fillId="2" borderId="0" applyNumberFormat="0" applyBorder="0" applyAlignment="0" applyProtection="0"/>
    <xf numFmtId="0" fontId="17" fillId="0" borderId="0"/>
    <xf numFmtId="9" fontId="47"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21" fillId="0" borderId="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0" borderId="0"/>
    <xf numFmtId="0" fontId="21" fillId="0" borderId="0"/>
    <xf numFmtId="9" fontId="2" fillId="0" borderId="0" applyFont="0" applyFill="0" applyBorder="0" applyAlignment="0" applyProtection="0"/>
    <xf numFmtId="0" fontId="21" fillId="0" borderId="0"/>
    <xf numFmtId="0" fontId="2" fillId="0" borderId="0"/>
    <xf numFmtId="43"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xf numFmtId="0" fontId="51" fillId="0" borderId="12" applyNumberFormat="0" applyFill="0" applyAlignment="0" applyProtection="0"/>
    <xf numFmtId="0" fontId="52" fillId="0" borderId="13"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43" fontId="2" fillId="0" borderId="0" applyFont="0" applyFill="0" applyBorder="0" applyAlignment="0" applyProtection="0"/>
    <xf numFmtId="0" fontId="54" fillId="3" borderId="0" applyNumberFormat="0" applyBorder="0" applyAlignment="0" applyProtection="0"/>
    <xf numFmtId="0" fontId="55" fillId="4" borderId="0" applyNumberFormat="0" applyBorder="0" applyAlignment="0" applyProtection="0"/>
    <xf numFmtId="0" fontId="56" fillId="5" borderId="15" applyNumberFormat="0" applyAlignment="0" applyProtection="0"/>
    <xf numFmtId="0" fontId="57" fillId="6" borderId="16" applyNumberFormat="0" applyAlignment="0" applyProtection="0"/>
    <xf numFmtId="0" fontId="58" fillId="6" borderId="15" applyNumberFormat="0" applyAlignment="0" applyProtection="0"/>
    <xf numFmtId="0" fontId="59" fillId="0" borderId="17" applyNumberFormat="0" applyFill="0" applyAlignment="0" applyProtection="0"/>
    <xf numFmtId="0" fontId="60" fillId="7" borderId="18" applyNumberFormat="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49" fillId="0" borderId="20" applyNumberFormat="0" applyFill="0" applyAlignment="0" applyProtection="0"/>
    <xf numFmtId="0" fontId="63"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3" fillId="32" borderId="0" applyNumberFormat="0" applyBorder="0" applyAlignment="0" applyProtection="0"/>
    <xf numFmtId="0" fontId="2" fillId="0" borderId="0"/>
    <xf numFmtId="0" fontId="21" fillId="0" borderId="0"/>
    <xf numFmtId="169" fontId="21" fillId="0" borderId="0" applyFont="0" applyFill="0" applyBorder="0" applyAlignment="0" applyProtection="0"/>
    <xf numFmtId="0" fontId="21" fillId="8" borderId="19" applyNumberFormat="0" applyFont="0" applyAlignment="0" applyProtection="0"/>
    <xf numFmtId="0" fontId="64"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15" applyNumberFormat="0" applyAlignment="0" applyProtection="0"/>
    <xf numFmtId="0" fontId="33" fillId="6" borderId="16" applyNumberFormat="0" applyAlignment="0" applyProtection="0"/>
    <xf numFmtId="0" fontId="34" fillId="6" borderId="15" applyNumberFormat="0" applyAlignment="0" applyProtection="0"/>
    <xf numFmtId="0" fontId="35" fillId="0" borderId="17" applyNumberFormat="0" applyFill="0" applyAlignment="0" applyProtection="0"/>
    <xf numFmtId="0" fontId="36" fillId="7" borderId="18" applyNumberFormat="0" applyAlignment="0" applyProtection="0"/>
    <xf numFmtId="0" fontId="37" fillId="0" borderId="0" applyNumberFormat="0" applyFill="0" applyBorder="0" applyAlignment="0" applyProtection="0"/>
    <xf numFmtId="0" fontId="2" fillId="8" borderId="19" applyNumberFormat="0" applyFont="0" applyAlignment="0" applyProtection="0"/>
    <xf numFmtId="0" fontId="38" fillId="0" borderId="0" applyNumberFormat="0" applyFill="0" applyBorder="0" applyAlignment="0" applyProtection="0"/>
    <xf numFmtId="0" fontId="39" fillId="0" borderId="20" applyNumberFormat="0" applyFill="0" applyAlignment="0" applyProtection="0"/>
    <xf numFmtId="0" fontId="4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0" fillId="32" borderId="0" applyNumberFormat="0" applyBorder="0" applyAlignment="0" applyProtection="0"/>
    <xf numFmtId="0" fontId="2" fillId="0" borderId="0"/>
    <xf numFmtId="171" fontId="43" fillId="0" borderId="0" applyFont="0" applyFill="0" applyBorder="0" applyAlignment="0" applyProtection="0"/>
    <xf numFmtId="171" fontId="65"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0" fontId="66"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67" fillId="0" borderId="0"/>
    <xf numFmtId="0" fontId="2" fillId="0" borderId="0"/>
    <xf numFmtId="169"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 fillId="0" borderId="0"/>
    <xf numFmtId="169" fontId="21" fillId="0" borderId="0" applyFont="0" applyFill="0" applyBorder="0" applyAlignment="0" applyProtection="0"/>
    <xf numFmtId="0" fontId="68" fillId="0" borderId="0" applyNumberFormat="0" applyFill="0" applyBorder="0" applyAlignment="0" applyProtection="0"/>
    <xf numFmtId="0" fontId="4" fillId="0" borderId="0"/>
    <xf numFmtId="169" fontId="2" fillId="0" borderId="0" applyFont="0" applyFill="0" applyBorder="0" applyAlignment="0" applyProtection="0"/>
    <xf numFmtId="0" fontId="5" fillId="0" borderId="0"/>
    <xf numFmtId="43" fontId="65" fillId="0" borderId="0" applyFont="0" applyFill="0" applyBorder="0" applyAlignment="0" applyProtection="0"/>
    <xf numFmtId="0" fontId="2" fillId="0" borderId="0"/>
    <xf numFmtId="168" fontId="2" fillId="0" borderId="0" applyFont="0" applyFill="0" applyBorder="0" applyAlignment="0" applyProtection="0"/>
    <xf numFmtId="0" fontId="21" fillId="0" borderId="0"/>
    <xf numFmtId="169" fontId="21" fillId="0" borderId="0" applyFont="0" applyFill="0" applyBorder="0" applyAlignment="0" applyProtection="0"/>
    <xf numFmtId="0" fontId="2" fillId="8" borderId="19" applyNumberFormat="0" applyFont="0" applyAlignment="0" applyProtection="0"/>
    <xf numFmtId="0" fontId="1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64"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15" applyNumberFormat="0" applyAlignment="0" applyProtection="0"/>
    <xf numFmtId="0" fontId="33" fillId="6" borderId="16" applyNumberFormat="0" applyAlignment="0" applyProtection="0"/>
    <xf numFmtId="0" fontId="34" fillId="6" borderId="15" applyNumberFormat="0" applyAlignment="0" applyProtection="0"/>
    <xf numFmtId="0" fontId="35" fillId="0" borderId="17" applyNumberFormat="0" applyFill="0" applyAlignment="0" applyProtection="0"/>
    <xf numFmtId="0" fontId="36" fillId="7" borderId="18" applyNumberFormat="0" applyAlignment="0" applyProtection="0"/>
    <xf numFmtId="0" fontId="37" fillId="0" borderId="0" applyNumberFormat="0" applyFill="0" applyBorder="0" applyAlignment="0" applyProtection="0"/>
    <xf numFmtId="0" fontId="2" fillId="8" borderId="19" applyNumberFormat="0" applyFont="0" applyAlignment="0" applyProtection="0"/>
    <xf numFmtId="0" fontId="38" fillId="0" borderId="0" applyNumberFormat="0" applyFill="0" applyBorder="0" applyAlignment="0" applyProtection="0"/>
    <xf numFmtId="0" fontId="39" fillId="0" borderId="20" applyNumberFormat="0" applyFill="0" applyAlignment="0" applyProtection="0"/>
    <xf numFmtId="0" fontId="4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0" fillId="32" borderId="0" applyNumberFormat="0" applyBorder="0" applyAlignment="0" applyProtection="0"/>
    <xf numFmtId="0" fontId="43" fillId="0" borderId="0"/>
    <xf numFmtId="0" fontId="42" fillId="0" borderId="0"/>
    <xf numFmtId="43" fontId="43"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0" fontId="5" fillId="0" borderId="0"/>
    <xf numFmtId="43" fontId="2" fillId="0" borderId="0" applyFont="0" applyFill="0" applyBorder="0" applyAlignment="0" applyProtection="0"/>
    <xf numFmtId="43" fontId="43" fillId="0" borderId="0" applyFont="0" applyFill="0" applyBorder="0" applyAlignment="0" applyProtection="0"/>
    <xf numFmtId="43" fontId="21" fillId="0" borderId="0" applyFont="0" applyFill="0" applyBorder="0" applyAlignment="0" applyProtection="0"/>
    <xf numFmtId="0" fontId="21" fillId="0" borderId="0"/>
    <xf numFmtId="43" fontId="2" fillId="0" borderId="0" applyFont="0" applyFill="0" applyBorder="0" applyAlignment="0" applyProtection="0"/>
    <xf numFmtId="43" fontId="21" fillId="0" borderId="0" applyFont="0" applyFill="0" applyBorder="0" applyAlignment="0" applyProtection="0"/>
    <xf numFmtId="0" fontId="43" fillId="0" borderId="0"/>
    <xf numFmtId="9" fontId="70" fillId="0" borderId="0" applyFont="0" applyFill="0" applyBorder="0" applyAlignment="0" applyProtection="0"/>
    <xf numFmtId="43" fontId="43" fillId="0" borderId="0" applyFont="0" applyFill="0" applyBorder="0" applyAlignment="0" applyProtection="0"/>
    <xf numFmtId="0" fontId="43" fillId="0" borderId="0"/>
    <xf numFmtId="0" fontId="43" fillId="0" borderId="0"/>
    <xf numFmtId="0" fontId="2" fillId="0" borderId="0"/>
    <xf numFmtId="0" fontId="43" fillId="0" borderId="0"/>
    <xf numFmtId="0" fontId="42" fillId="0" borderId="0" applyFont="0" applyFill="0" applyBorder="0" applyAlignment="0" applyProtection="0"/>
    <xf numFmtId="0" fontId="69" fillId="0" borderId="0"/>
    <xf numFmtId="43" fontId="6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 fillId="0" borderId="0" applyFont="0" applyFill="0" applyBorder="0" applyAlignment="0" applyProtection="0"/>
  </cellStyleXfs>
  <cellXfs count="83">
    <xf numFmtId="0" fontId="0" fillId="0" borderId="0" xfId="0"/>
    <xf numFmtId="0" fontId="6" fillId="0" borderId="0" xfId="0" applyFont="1" applyFill="1" applyAlignment="1"/>
    <xf numFmtId="0" fontId="5" fillId="0" borderId="0" xfId="0" applyFont="1" applyFill="1"/>
    <xf numFmtId="0" fontId="12" fillId="0" borderId="0" xfId="0" applyFont="1" applyFill="1"/>
    <xf numFmtId="0" fontId="10" fillId="0" borderId="0" xfId="0" applyFont="1" applyFill="1"/>
    <xf numFmtId="0" fontId="10" fillId="0" borderId="0" xfId="0" applyFont="1" applyFill="1" applyAlignment="1">
      <alignment horizontal="centerContinuous"/>
    </xf>
    <xf numFmtId="0" fontId="13" fillId="0" borderId="0" xfId="0" applyFont="1" applyFill="1" applyAlignment="1">
      <alignment horizontal="centerContinuous"/>
    </xf>
    <xf numFmtId="0" fontId="9" fillId="0" borderId="0" xfId="0" applyFont="1" applyFill="1"/>
    <xf numFmtId="0" fontId="19" fillId="0" borderId="0" xfId="0" applyFont="1" applyFill="1" applyBorder="1" applyAlignment="1">
      <alignment horizontal="right"/>
    </xf>
    <xf numFmtId="0" fontId="10" fillId="0" borderId="0" xfId="0" applyFont="1" applyFill="1" applyAlignment="1">
      <alignment horizontal="left"/>
    </xf>
    <xf numFmtId="0" fontId="5" fillId="0" borderId="0" xfId="0" applyFont="1" applyFill="1" applyAlignment="1">
      <alignment horizontal="centerContinuous"/>
    </xf>
    <xf numFmtId="0" fontId="6" fillId="0" borderId="0" xfId="0" applyFont="1" applyFill="1" applyAlignment="1">
      <alignment horizontal="centerContinuous" wrapText="1"/>
    </xf>
    <xf numFmtId="0" fontId="16" fillId="0" borderId="0" xfId="0" applyFont="1" applyFill="1" applyAlignment="1">
      <alignment vertical="center"/>
    </xf>
    <xf numFmtId="0" fontId="22" fillId="0" borderId="0" xfId="0" applyFont="1" applyFill="1" applyAlignment="1">
      <alignment horizontal="centerContinuous" vertical="center"/>
    </xf>
    <xf numFmtId="0" fontId="8" fillId="0" borderId="6" xfId="6" applyNumberFormat="1" applyFont="1" applyFill="1" applyBorder="1" applyAlignment="1">
      <alignment horizontal="center" vertical="center" wrapText="1"/>
    </xf>
    <xf numFmtId="14" fontId="8" fillId="0" borderId="6" xfId="6" applyNumberFormat="1" applyFont="1" applyFill="1" applyBorder="1" applyAlignment="1">
      <alignment horizontal="center" vertical="center" wrapText="1"/>
    </xf>
    <xf numFmtId="0" fontId="24" fillId="0" borderId="0" xfId="0" applyFont="1" applyFill="1" applyAlignment="1">
      <alignment vertical="center"/>
    </xf>
    <xf numFmtId="0" fontId="11" fillId="0" borderId="0" xfId="0" quotePrefix="1" applyFont="1" applyFill="1" applyAlignment="1">
      <alignment horizontal="left"/>
    </xf>
    <xf numFmtId="0" fontId="12" fillId="0" borderId="0" xfId="4" applyFont="1" applyFill="1"/>
    <xf numFmtId="3" fontId="24" fillId="0" borderId="0" xfId="0" applyNumberFormat="1" applyFont="1" applyFill="1" applyAlignment="1">
      <alignment vertical="center"/>
    </xf>
    <xf numFmtId="0" fontId="23" fillId="0" borderId="1" xfId="0" applyFont="1" applyFill="1" applyBorder="1" applyAlignment="1">
      <alignment horizontal="center"/>
    </xf>
    <xf numFmtId="0" fontId="23" fillId="0" borderId="1" xfId="0" applyNumberFormat="1" applyFont="1" applyFill="1" applyBorder="1" applyAlignment="1">
      <alignment horizontal="left" wrapText="1"/>
    </xf>
    <xf numFmtId="3" fontId="23" fillId="0" borderId="1" xfId="0" applyNumberFormat="1" applyFont="1" applyFill="1" applyBorder="1" applyAlignment="1"/>
    <xf numFmtId="167" fontId="23" fillId="0" borderId="1" xfId="11" applyNumberFormat="1" applyFont="1" applyFill="1" applyBorder="1" applyAlignment="1"/>
    <xf numFmtId="167" fontId="24" fillId="0" borderId="1" xfId="0" applyNumberFormat="1" applyFont="1" applyFill="1" applyBorder="1"/>
    <xf numFmtId="0" fontId="23" fillId="0" borderId="2" xfId="0" applyFont="1" applyFill="1" applyBorder="1" applyAlignment="1">
      <alignment horizontal="center"/>
    </xf>
    <xf numFmtId="0" fontId="23" fillId="0" borderId="2" xfId="0" applyFont="1" applyFill="1" applyBorder="1" applyAlignment="1"/>
    <xf numFmtId="3" fontId="23" fillId="0" borderId="2" xfId="0" applyNumberFormat="1" applyFont="1" applyFill="1" applyBorder="1" applyAlignment="1"/>
    <xf numFmtId="167" fontId="23" fillId="0" borderId="2" xfId="11" applyNumberFormat="1" applyFont="1" applyFill="1" applyBorder="1" applyAlignment="1"/>
    <xf numFmtId="167" fontId="24" fillId="0" borderId="2" xfId="0" applyNumberFormat="1" applyFont="1" applyFill="1" applyBorder="1"/>
    <xf numFmtId="0" fontId="16" fillId="0" borderId="2" xfId="0" applyFont="1" applyFill="1" applyBorder="1" applyAlignment="1">
      <alignment horizontal="center"/>
    </xf>
    <xf numFmtId="0" fontId="16" fillId="0" borderId="2" xfId="0" applyFont="1" applyFill="1" applyBorder="1" applyAlignment="1"/>
    <xf numFmtId="3" fontId="16" fillId="0" borderId="2" xfId="0" applyNumberFormat="1" applyFont="1" applyFill="1" applyBorder="1" applyAlignment="1"/>
    <xf numFmtId="170" fontId="16" fillId="0" borderId="2" xfId="217" applyNumberFormat="1" applyFont="1" applyFill="1" applyBorder="1" applyAlignment="1"/>
    <xf numFmtId="167" fontId="16" fillId="0" borderId="2" xfId="217" applyNumberFormat="1" applyFont="1" applyFill="1" applyBorder="1" applyAlignment="1"/>
    <xf numFmtId="167" fontId="16" fillId="0" borderId="2" xfId="11" applyNumberFormat="1" applyFont="1" applyFill="1" applyBorder="1" applyAlignment="1"/>
    <xf numFmtId="0" fontId="22" fillId="0" borderId="2" xfId="0" quotePrefix="1" applyFont="1" applyFill="1" applyBorder="1" applyAlignment="1">
      <alignment horizontal="center"/>
    </xf>
    <xf numFmtId="0" fontId="22" fillId="0" borderId="2" xfId="0" applyFont="1" applyFill="1" applyBorder="1" applyAlignment="1"/>
    <xf numFmtId="3" fontId="73" fillId="0" borderId="2" xfId="0" applyNumberFormat="1" applyFont="1" applyFill="1" applyBorder="1" applyAlignment="1"/>
    <xf numFmtId="167" fontId="73" fillId="0" borderId="2" xfId="11" applyNumberFormat="1" applyFont="1" applyFill="1" applyBorder="1" applyAlignment="1"/>
    <xf numFmtId="3" fontId="22" fillId="0" borderId="2" xfId="0" applyNumberFormat="1" applyFont="1" applyFill="1" applyBorder="1" applyAlignment="1"/>
    <xf numFmtId="170" fontId="22" fillId="0" borderId="2" xfId="217" applyNumberFormat="1" applyFont="1" applyFill="1" applyBorder="1" applyAlignment="1"/>
    <xf numFmtId="167" fontId="22" fillId="0" borderId="2" xfId="217" applyNumberFormat="1" applyFont="1" applyFill="1" applyBorder="1" applyAlignment="1"/>
    <xf numFmtId="167" fontId="22" fillId="0" borderId="2" xfId="11" applyNumberFormat="1" applyFont="1" applyFill="1" applyBorder="1" applyAlignment="1"/>
    <xf numFmtId="0" fontId="16" fillId="0" borderId="2" xfId="0" applyFont="1" applyFill="1" applyBorder="1" applyAlignment="1">
      <alignment horizontal="justify" wrapText="1"/>
    </xf>
    <xf numFmtId="170" fontId="16" fillId="0" borderId="2" xfId="0" applyNumberFormat="1" applyFont="1" applyFill="1" applyBorder="1" applyAlignment="1"/>
    <xf numFmtId="167" fontId="16" fillId="0" borderId="2" xfId="0" applyNumberFormat="1" applyFont="1" applyFill="1" applyBorder="1" applyAlignment="1"/>
    <xf numFmtId="170" fontId="23" fillId="0" borderId="2" xfId="217" applyNumberFormat="1" applyFont="1" applyFill="1" applyBorder="1" applyAlignment="1"/>
    <xf numFmtId="167" fontId="23" fillId="0" borderId="2" xfId="217" applyNumberFormat="1" applyFont="1" applyFill="1" applyBorder="1" applyAlignment="1"/>
    <xf numFmtId="3" fontId="25" fillId="0" borderId="2" xfId="0" applyNumberFormat="1" applyFont="1" applyFill="1" applyBorder="1" applyAlignment="1"/>
    <xf numFmtId="167" fontId="25" fillId="0" borderId="2" xfId="11" applyNumberFormat="1" applyFont="1" applyFill="1" applyBorder="1" applyAlignment="1"/>
    <xf numFmtId="0" fontId="16" fillId="0" borderId="2" xfId="0" applyNumberFormat="1" applyFont="1" applyFill="1" applyBorder="1" applyAlignment="1">
      <alignment horizontal="left" wrapText="1"/>
    </xf>
    <xf numFmtId="0" fontId="16" fillId="0" borderId="3" xfId="0" applyFont="1" applyFill="1" applyBorder="1" applyAlignment="1">
      <alignment horizontal="center"/>
    </xf>
    <xf numFmtId="0" fontId="16" fillId="0" borderId="3" xfId="0" applyNumberFormat="1" applyFont="1" applyFill="1" applyBorder="1" applyAlignment="1">
      <alignment wrapText="1"/>
    </xf>
    <xf numFmtId="0" fontId="12" fillId="0" borderId="0" xfId="0" applyFont="1" applyFill="1" applyBorder="1"/>
    <xf numFmtId="0" fontId="5" fillId="0" borderId="0" xfId="0" applyFont="1" applyFill="1" applyBorder="1"/>
    <xf numFmtId="0" fontId="23" fillId="0" borderId="2" xfId="0" applyNumberFormat="1" applyFont="1" applyFill="1" applyBorder="1" applyAlignment="1">
      <alignment horizontal="left" wrapText="1"/>
    </xf>
    <xf numFmtId="3" fontId="25" fillId="0" borderId="3" xfId="0" applyNumberFormat="1" applyFont="1" applyFill="1" applyBorder="1" applyAlignment="1"/>
    <xf numFmtId="167" fontId="25" fillId="0" borderId="3" xfId="11" applyNumberFormat="1" applyFont="1" applyFill="1" applyBorder="1" applyAlignment="1"/>
    <xf numFmtId="0" fontId="6" fillId="0" borderId="2" xfId="0" applyFont="1" applyFill="1" applyBorder="1" applyAlignment="1">
      <alignment horizontal="center"/>
    </xf>
    <xf numFmtId="0" fontId="6" fillId="0" borderId="2" xfId="0" applyFont="1" applyFill="1" applyBorder="1" applyAlignment="1"/>
    <xf numFmtId="0" fontId="10" fillId="0" borderId="0" xfId="0" applyFont="1" applyFill="1" applyBorder="1"/>
    <xf numFmtId="0" fontId="6" fillId="0" borderId="2" xfId="0" applyNumberFormat="1" applyFont="1" applyFill="1" applyBorder="1" applyAlignment="1">
      <alignment wrapText="1"/>
    </xf>
    <xf numFmtId="3" fontId="6" fillId="0" borderId="2" xfId="0" applyNumberFormat="1" applyFont="1" applyFill="1" applyBorder="1" applyAlignment="1"/>
    <xf numFmtId="3" fontId="6" fillId="0" borderId="0" xfId="86" applyNumberFormat="1" applyFont="1" applyFill="1" applyBorder="1" applyAlignment="1">
      <alignment horizontal="right" vertical="center"/>
    </xf>
    <xf numFmtId="167" fontId="6" fillId="0" borderId="2" xfId="11" applyNumberFormat="1" applyFont="1" applyFill="1" applyBorder="1" applyAlignment="1"/>
    <xf numFmtId="3" fontId="12" fillId="0" borderId="0" xfId="0" applyNumberFormat="1" applyFont="1" applyFill="1"/>
    <xf numFmtId="3" fontId="5" fillId="0" borderId="2" xfId="0" applyNumberFormat="1" applyFont="1" applyFill="1" applyBorder="1" applyAlignment="1"/>
    <xf numFmtId="167" fontId="6" fillId="0" borderId="2" xfId="0" applyNumberFormat="1" applyFont="1" applyFill="1" applyBorder="1" applyAlignment="1"/>
    <xf numFmtId="3" fontId="7" fillId="0" borderId="2" xfId="0" applyNumberFormat="1" applyFont="1" applyFill="1" applyBorder="1" applyAlignment="1"/>
    <xf numFmtId="167" fontId="7" fillId="0" borderId="2" xfId="217" applyNumberFormat="1" applyFont="1" applyFill="1" applyBorder="1" applyAlignment="1"/>
    <xf numFmtId="0" fontId="6" fillId="0" borderId="0" xfId="0" applyFont="1" applyFill="1" applyAlignment="1">
      <alignment horizontal="right"/>
    </xf>
    <xf numFmtId="0" fontId="71" fillId="0" borderId="0" xfId="0" applyNumberFormat="1" applyFont="1" applyFill="1" applyBorder="1" applyAlignment="1">
      <alignment horizontal="center" vertical="center" wrapText="1"/>
    </xf>
    <xf numFmtId="0" fontId="11" fillId="0" borderId="11" xfId="0" applyFont="1" applyFill="1" applyBorder="1" applyAlignment="1">
      <alignment horizontal="left"/>
    </xf>
    <xf numFmtId="0" fontId="16" fillId="0" borderId="9" xfId="0"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4" xfId="6" applyNumberFormat="1" applyFont="1" applyFill="1" applyBorder="1" applyAlignment="1">
      <alignment horizontal="center" vertical="center" wrapText="1"/>
    </xf>
    <xf numFmtId="0" fontId="8" fillId="0" borderId="6" xfId="6" applyNumberFormat="1" applyFont="1" applyFill="1" applyBorder="1" applyAlignment="1">
      <alignment horizontal="center" vertical="center" wrapText="1"/>
    </xf>
    <xf numFmtId="0" fontId="8" fillId="0" borderId="7" xfId="6" applyNumberFormat="1" applyFont="1" applyFill="1" applyBorder="1" applyAlignment="1">
      <alignment horizontal="center" vertical="center" wrapText="1"/>
    </xf>
    <xf numFmtId="0" fontId="8" fillId="0" borderId="8" xfId="6" applyNumberFormat="1" applyFont="1" applyFill="1" applyBorder="1" applyAlignment="1">
      <alignment horizontal="center" vertical="center" wrapText="1"/>
    </xf>
  </cellXfs>
  <cellStyles count="283">
    <cellStyle name="20% - Accent1 2" xfId="107"/>
    <cellStyle name="20% - Accent1 2 2" xfId="158"/>
    <cellStyle name="20% - Accent1 3" xfId="62"/>
    <cellStyle name="20% - Accent1 3 2" xfId="189"/>
    <cellStyle name="20% - Accent2 2" xfId="111"/>
    <cellStyle name="20% - Accent2 2 2" xfId="160"/>
    <cellStyle name="20% - Accent2 3" xfId="66"/>
    <cellStyle name="20% - Accent2 3 2" xfId="193"/>
    <cellStyle name="20% - Accent3 2" xfId="115"/>
    <cellStyle name="20% - Accent3 2 2" xfId="162"/>
    <cellStyle name="20% - Accent3 3" xfId="70"/>
    <cellStyle name="20% - Accent3 3 2" xfId="197"/>
    <cellStyle name="20% - Accent4 2" xfId="119"/>
    <cellStyle name="20% - Accent4 2 2" xfId="164"/>
    <cellStyle name="20% - Accent4 3" xfId="74"/>
    <cellStyle name="20% - Accent4 3 2" xfId="201"/>
    <cellStyle name="20% - Accent5 2" xfId="123"/>
    <cellStyle name="20% - Accent5 2 2" xfId="166"/>
    <cellStyle name="20% - Accent5 3" xfId="78"/>
    <cellStyle name="20% - Accent5 3 2" xfId="205"/>
    <cellStyle name="20% - Accent6 2" xfId="127"/>
    <cellStyle name="20% - Accent6 2 2" xfId="168"/>
    <cellStyle name="20% - Accent6 3" xfId="82"/>
    <cellStyle name="20% - Accent6 3 2" xfId="209"/>
    <cellStyle name="40% - Accent1 2" xfId="108"/>
    <cellStyle name="40% - Accent1 2 2" xfId="159"/>
    <cellStyle name="40% - Accent1 3" xfId="63"/>
    <cellStyle name="40% - Accent1 3 2" xfId="190"/>
    <cellStyle name="40% - Accent2 2" xfId="112"/>
    <cellStyle name="40% - Accent2 2 2" xfId="161"/>
    <cellStyle name="40% - Accent2 3" xfId="67"/>
    <cellStyle name="40% - Accent2 3 2" xfId="194"/>
    <cellStyle name="40% - Accent3 2" xfId="116"/>
    <cellStyle name="40% - Accent3 2 2" xfId="163"/>
    <cellStyle name="40% - Accent3 3" xfId="71"/>
    <cellStyle name="40% - Accent3 3 2" xfId="198"/>
    <cellStyle name="40% - Accent4 2" xfId="120"/>
    <cellStyle name="40% - Accent4 2 2" xfId="165"/>
    <cellStyle name="40% - Accent4 3" xfId="75"/>
    <cellStyle name="40% - Accent4 3 2" xfId="202"/>
    <cellStyle name="40% - Accent5 2" xfId="124"/>
    <cellStyle name="40% - Accent5 2 2" xfId="167"/>
    <cellStyle name="40% - Accent5 3" xfId="79"/>
    <cellStyle name="40% - Accent5 3 2" xfId="206"/>
    <cellStyle name="40% - Accent6 2" xfId="128"/>
    <cellStyle name="40% - Accent6 2 2" xfId="169"/>
    <cellStyle name="40% - Accent6 3" xfId="83"/>
    <cellStyle name="40% - Accent6 3 2" xfId="210"/>
    <cellStyle name="60% - Accent1 2" xfId="109"/>
    <cellStyle name="60% - Accent1 3" xfId="64"/>
    <cellStyle name="60% - Accent1 3 2" xfId="191"/>
    <cellStyle name="60% - Accent2 2" xfId="113"/>
    <cellStyle name="60% - Accent2 3" xfId="68"/>
    <cellStyle name="60% - Accent2 3 2" xfId="195"/>
    <cellStyle name="60% - Accent3 2" xfId="117"/>
    <cellStyle name="60% - Accent3 3" xfId="72"/>
    <cellStyle name="60% - Accent3 3 2" xfId="199"/>
    <cellStyle name="60% - Accent4 2" xfId="121"/>
    <cellStyle name="60% - Accent4 3" xfId="76"/>
    <cellStyle name="60% - Accent4 3 2" xfId="203"/>
    <cellStyle name="60% - Accent5 2" xfId="125"/>
    <cellStyle name="60% - Accent5 3" xfId="80"/>
    <cellStyle name="60% - Accent5 3 2" xfId="207"/>
    <cellStyle name="60% - Accent6 2" xfId="129"/>
    <cellStyle name="60% - Accent6 3" xfId="84"/>
    <cellStyle name="60% - Accent6 3 2" xfId="211"/>
    <cellStyle name="Accent1 2" xfId="106"/>
    <cellStyle name="Accent1 3" xfId="61"/>
    <cellStyle name="Accent1 3 2" xfId="188"/>
    <cellStyle name="Accent2 2" xfId="110"/>
    <cellStyle name="Accent2 3" xfId="65"/>
    <cellStyle name="Accent2 3 2" xfId="192"/>
    <cellStyle name="Accent3 2" xfId="114"/>
    <cellStyle name="Accent3 3" xfId="69"/>
    <cellStyle name="Accent3 3 2" xfId="196"/>
    <cellStyle name="Accent4 2" xfId="118"/>
    <cellStyle name="Accent4 3" xfId="73"/>
    <cellStyle name="Accent4 3 2" xfId="200"/>
    <cellStyle name="Accent5 2" xfId="122"/>
    <cellStyle name="Accent5 3" xfId="77"/>
    <cellStyle name="Accent5 3 2" xfId="204"/>
    <cellStyle name="Accent6 2" xfId="126"/>
    <cellStyle name="Accent6 3" xfId="81"/>
    <cellStyle name="Accent6 3 2" xfId="208"/>
    <cellStyle name="Bad 2" xfId="95"/>
    <cellStyle name="Bad 3" xfId="51"/>
    <cellStyle name="Bad 3 2" xfId="177"/>
    <cellStyle name="Calculation 2" xfId="99"/>
    <cellStyle name="Calculation 3" xfId="55"/>
    <cellStyle name="Calculation 3 2" xfId="181"/>
    <cellStyle name="Comma [0] 2" xfId="43"/>
    <cellStyle name="Comma [0] 3" xfId="153"/>
    <cellStyle name="Comma 10" xfId="146"/>
    <cellStyle name="Comma 11" xfId="149"/>
    <cellStyle name="Comma 12" xfId="155"/>
    <cellStyle name="Comma 13" xfId="233"/>
    <cellStyle name="Comma 14" xfId="29"/>
    <cellStyle name="Comma 15" xfId="235"/>
    <cellStyle name="Comma 16" xfId="241"/>
    <cellStyle name="Comma 17" xfId="263"/>
    <cellStyle name="Comma 18" xfId="267"/>
    <cellStyle name="Comma 19" xfId="260"/>
    <cellStyle name="Comma 2" xfId="1"/>
    <cellStyle name="Comma 2 2" xfId="30"/>
    <cellStyle name="Comma 2 3" xfId="87"/>
    <cellStyle name="Comma 2 4" xfId="131"/>
    <cellStyle name="Comma 2 4 2" xfId="223"/>
    <cellStyle name="Comma 2 5" xfId="231"/>
    <cellStyle name="Comma 2 6" xfId="19"/>
    <cellStyle name="Comma 20" xfId="246"/>
    <cellStyle name="Comma 21" xfId="236"/>
    <cellStyle name="Comma 22" xfId="265"/>
    <cellStyle name="Comma 23" xfId="268"/>
    <cellStyle name="Comma 24" xfId="242"/>
    <cellStyle name="Comma 25" xfId="252"/>
    <cellStyle name="Comma 26" xfId="238"/>
    <cellStyle name="Comma 27" xfId="251"/>
    <cellStyle name="Comma 28" xfId="272"/>
    <cellStyle name="Comma 29" xfId="266"/>
    <cellStyle name="Comma 3" xfId="23"/>
    <cellStyle name="Comma 3 2" xfId="132"/>
    <cellStyle name="Comma 3 3" xfId="220"/>
    <cellStyle name="Comma 30" xfId="264"/>
    <cellStyle name="Comma 31" xfId="256"/>
    <cellStyle name="Comma 32" xfId="254"/>
    <cellStyle name="Comma 33" xfId="239"/>
    <cellStyle name="Comma 34" xfId="243"/>
    <cellStyle name="Comma 35" xfId="277"/>
    <cellStyle name="Comma 36" xfId="245"/>
    <cellStyle name="Comma 37" xfId="261"/>
    <cellStyle name="Comma 38" xfId="249"/>
    <cellStyle name="Comma 39" xfId="234"/>
    <cellStyle name="Comma 4" xfId="25"/>
    <cellStyle name="Comma 4 2" xfId="137"/>
    <cellStyle name="Comma 4 2 2" xfId="222"/>
    <cellStyle name="Comma 4 2 3" xfId="218"/>
    <cellStyle name="Comma 4 3" xfId="138"/>
    <cellStyle name="Comma 4 4" xfId="215"/>
    <cellStyle name="Comma 40" xfId="278"/>
    <cellStyle name="Comma 41" xfId="274"/>
    <cellStyle name="Comma 42" xfId="237"/>
    <cellStyle name="Comma 43" xfId="262"/>
    <cellStyle name="Comma 44" xfId="144"/>
    <cellStyle name="Comma 45" xfId="259"/>
    <cellStyle name="Comma 46" xfId="279"/>
    <cellStyle name="Comma 47" xfId="258"/>
    <cellStyle name="Comma 48" xfId="247"/>
    <cellStyle name="Comma 49" xfId="250"/>
    <cellStyle name="Comma 5" xfId="42"/>
    <cellStyle name="Comma 5 2" xfId="226"/>
    <cellStyle name="Comma 50" xfId="253"/>
    <cellStyle name="Comma 51" xfId="276"/>
    <cellStyle name="Comma 52" xfId="255"/>
    <cellStyle name="Comma 53" xfId="257"/>
    <cellStyle name="Comma 54" xfId="248"/>
    <cellStyle name="Comma 55" xfId="275"/>
    <cellStyle name="Comma 56" xfId="269"/>
    <cellStyle name="Comma 57" xfId="280"/>
    <cellStyle name="Comma 58" xfId="270"/>
    <cellStyle name="Comma 59" xfId="273"/>
    <cellStyle name="Comma 6" xfId="50"/>
    <cellStyle name="Comma 6 2" xfId="216"/>
    <cellStyle name="Comma 6 3" xfId="219"/>
    <cellStyle name="Comma 60" xfId="240"/>
    <cellStyle name="Comma 61" xfId="281"/>
    <cellStyle name="Comma 62" xfId="244"/>
    <cellStyle name="Comma 63" xfId="271"/>
    <cellStyle name="Comma 7" xfId="134"/>
    <cellStyle name="Comma 7 2" xfId="214"/>
    <cellStyle name="Comma 8" xfId="141"/>
    <cellStyle name="Comma 8 2" xfId="151"/>
    <cellStyle name="Comma 86" xfId="282"/>
    <cellStyle name="Comma 9" xfId="133"/>
    <cellStyle name="Currency 2" xfId="2"/>
    <cellStyle name="Check Cell 2" xfId="101"/>
    <cellStyle name="Check Cell 3" xfId="57"/>
    <cellStyle name="Check Cell 3 2" xfId="183"/>
    <cellStyle name="dtchi98" xfId="13"/>
    <cellStyle name="dtchi98c" xfId="14"/>
    <cellStyle name="Explanatory Text 2" xfId="104"/>
    <cellStyle name="Explanatory Text 3" xfId="59"/>
    <cellStyle name="Explanatory Text 3 2" xfId="186"/>
    <cellStyle name="Good 2" xfId="26"/>
    <cellStyle name="Good 2 2" xfId="94"/>
    <cellStyle name="Good 3" xfId="176"/>
    <cellStyle name="HAI" xfId="3"/>
    <cellStyle name="Heading 1 2" xfId="90"/>
    <cellStyle name="Heading 1 3" xfId="46"/>
    <cellStyle name="Heading 1 3 2" xfId="172"/>
    <cellStyle name="Heading 2 2" xfId="91"/>
    <cellStyle name="Heading 2 3" xfId="47"/>
    <cellStyle name="Heading 2 3 2" xfId="173"/>
    <cellStyle name="Heading 3 2" xfId="92"/>
    <cellStyle name="Heading 3 3" xfId="48"/>
    <cellStyle name="Heading 3 3 2" xfId="174"/>
    <cellStyle name="Heading 4 2" xfId="93"/>
    <cellStyle name="Heading 4 3" xfId="49"/>
    <cellStyle name="Heading 4 3 2" xfId="175"/>
    <cellStyle name="Input 2" xfId="97"/>
    <cellStyle name="Input 3" xfId="53"/>
    <cellStyle name="Input 3 2" xfId="179"/>
    <cellStyle name="Linked Cell 2" xfId="100"/>
    <cellStyle name="Linked Cell 3" xfId="56"/>
    <cellStyle name="Linked Cell 3 2" xfId="182"/>
    <cellStyle name="Neutral 2" xfId="96"/>
    <cellStyle name="Neutral 3" xfId="52"/>
    <cellStyle name="Neutral 3 2" xfId="178"/>
    <cellStyle name="Normal" xfId="0" builtinId="0"/>
    <cellStyle name="Normal 10" xfId="135"/>
    <cellStyle name="Normal 11" xfId="12"/>
    <cellStyle name="Normal 14" xfId="136"/>
    <cellStyle name="Normal 17" xfId="230"/>
    <cellStyle name="Normal 2" xfId="4"/>
    <cellStyle name="Normal 2 15" xfId="154"/>
    <cellStyle name="Normal 2 2" xfId="18"/>
    <cellStyle name="Normal 2 2 2" xfId="157"/>
    <cellStyle name="Normal 2 3" xfId="27"/>
    <cellStyle name="Normal 2 3 2" xfId="31"/>
    <cellStyle name="Normal 2 3 2 2" xfId="33"/>
    <cellStyle name="Normal 2 3 2 3" xfId="34"/>
    <cellStyle name="Normal 2 3 2 4" xfId="37"/>
    <cellStyle name="Normal 2 3 2 5" xfId="38"/>
    <cellStyle name="Normal 2 3 2 5 2" xfId="40"/>
    <cellStyle name="Normal 2 3 2 6" xfId="212"/>
    <cellStyle name="Normal 2 4" xfId="35"/>
    <cellStyle name="Normal 2 5" xfId="85"/>
    <cellStyle name="Normal 2 6" xfId="152"/>
    <cellStyle name="Normal 2 7" xfId="15"/>
    <cellStyle name="Normal 27" xfId="221"/>
    <cellStyle name="Normal 3" xfId="5"/>
    <cellStyle name="Normal 3 2" xfId="32"/>
    <cellStyle name="Normal 3 3" xfId="86"/>
    <cellStyle name="Normal 3 3 2" xfId="213"/>
    <cellStyle name="Normal 3 4" xfId="170"/>
    <cellStyle name="Normal 3 5" xfId="148"/>
    <cellStyle name="Normal 3 6" xfId="217"/>
    <cellStyle name="Normal 3 7" xfId="16"/>
    <cellStyle name="Normal 31" xfId="228"/>
    <cellStyle name="Normal 4" xfId="6"/>
    <cellStyle name="Normal 4 2" xfId="22"/>
    <cellStyle name="Normal 4 3" xfId="150"/>
    <cellStyle name="Normal 4 4" xfId="20"/>
    <cellStyle name="Normal 5" xfId="7"/>
    <cellStyle name="Normal 5 2" xfId="140"/>
    <cellStyle name="Normal 5 3" xfId="21"/>
    <cellStyle name="Normal 59" xfId="143"/>
    <cellStyle name="Normal 6" xfId="8"/>
    <cellStyle name="Normal 6 2" xfId="142"/>
    <cellStyle name="Normal 6 2 2" xfId="227"/>
    <cellStyle name="Normal 6 3" xfId="224"/>
    <cellStyle name="Normal 6 4" xfId="24"/>
    <cellStyle name="Normal 67" xfId="139"/>
    <cellStyle name="Normal 7" xfId="9"/>
    <cellStyle name="Normal 7 2" xfId="229"/>
    <cellStyle name="Normal 7 2 3 2 6" xfId="145"/>
    <cellStyle name="Normal 7 3" xfId="41"/>
    <cellStyle name="Normal 8" xfId="10"/>
    <cellStyle name="Normal 8 2" xfId="130"/>
    <cellStyle name="Normal 9" xfId="232"/>
    <cellStyle name="Note 2" xfId="103"/>
    <cellStyle name="Note 2 2" xfId="156"/>
    <cellStyle name="Note 3" xfId="88"/>
    <cellStyle name="Note 3 2" xfId="185"/>
    <cellStyle name="Output 2" xfId="98"/>
    <cellStyle name="Output 3" xfId="54"/>
    <cellStyle name="Output 3 2" xfId="180"/>
    <cellStyle name="Percent" xfId="11" builtinId="5"/>
    <cellStyle name="Percent 2" xfId="28"/>
    <cellStyle name="Percent 2 2" xfId="36"/>
    <cellStyle name="Percent 3" xfId="39"/>
    <cellStyle name="Percent 4" xfId="44"/>
    <cellStyle name="Percent 5" xfId="225"/>
    <cellStyle name="Percent 6" xfId="17"/>
    <cellStyle name="Title 2" xfId="89"/>
    <cellStyle name="Title 3" xfId="45"/>
    <cellStyle name="Title 3 2" xfId="171"/>
    <cellStyle name="Title 4" xfId="147"/>
    <cellStyle name="Total 2" xfId="105"/>
    <cellStyle name="Total 3" xfId="60"/>
    <cellStyle name="Total 3 2" xfId="187"/>
    <cellStyle name="Warning Text 2" xfId="102"/>
    <cellStyle name="Warning Text 3" xfId="58"/>
    <cellStyle name="Warning Text 3 2" xfId="1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4"/>
  <sheetViews>
    <sheetView tabSelected="1" topLeftCell="A28" workbookViewId="0">
      <selection activeCell="D35" sqref="D35"/>
    </sheetView>
  </sheetViews>
  <sheetFormatPr defaultColWidth="12.88671875" defaultRowHeight="15.6"/>
  <cols>
    <col min="1" max="1" width="7.33203125" style="2" customWidth="1"/>
    <col min="2" max="2" width="63.109375" style="2" customWidth="1"/>
    <col min="3" max="4" width="14.5546875" style="2" customWidth="1"/>
    <col min="5" max="6" width="12" style="2" customWidth="1"/>
    <col min="7" max="16384" width="12.88671875" style="2"/>
  </cols>
  <sheetData>
    <row r="1" spans="1:7" ht="21" customHeight="1">
      <c r="A1" s="1" t="s">
        <v>13</v>
      </c>
      <c r="B1" s="1"/>
      <c r="C1" s="1"/>
      <c r="D1" s="71" t="s">
        <v>14</v>
      </c>
      <c r="E1" s="71"/>
      <c r="F1" s="71"/>
    </row>
    <row r="2" spans="1:7" ht="17.399999999999999">
      <c r="A2" s="9"/>
      <c r="B2" s="9"/>
      <c r="C2" s="10"/>
      <c r="D2" s="10"/>
      <c r="E2" s="10"/>
      <c r="F2" s="10"/>
    </row>
    <row r="3" spans="1:7" ht="27" customHeight="1">
      <c r="A3" s="11" t="s">
        <v>49</v>
      </c>
      <c r="B3" s="5"/>
      <c r="C3" s="6"/>
      <c r="D3" s="6"/>
      <c r="E3" s="6"/>
      <c r="F3" s="6"/>
    </row>
    <row r="4" spans="1:7" ht="18">
      <c r="A4" s="72" t="s">
        <v>47</v>
      </c>
      <c r="B4" s="72"/>
      <c r="C4" s="72"/>
      <c r="D4" s="72"/>
      <c r="E4" s="72"/>
      <c r="F4" s="72"/>
    </row>
    <row r="5" spans="1:7" ht="17.25" customHeight="1">
      <c r="A5" s="74"/>
      <c r="B5" s="74"/>
      <c r="C5" s="74"/>
      <c r="D5" s="12"/>
      <c r="E5" s="13"/>
      <c r="F5" s="8" t="s">
        <v>0</v>
      </c>
    </row>
    <row r="6" spans="1:7" s="7" customFormat="1" ht="34.950000000000003" customHeight="1">
      <c r="A6" s="75" t="s">
        <v>1</v>
      </c>
      <c r="B6" s="76" t="s">
        <v>2</v>
      </c>
      <c r="C6" s="77" t="s">
        <v>9</v>
      </c>
      <c r="D6" s="79" t="s">
        <v>48</v>
      </c>
      <c r="E6" s="81" t="s">
        <v>10</v>
      </c>
      <c r="F6" s="82"/>
    </row>
    <row r="7" spans="1:7" s="7" customFormat="1" ht="52.2" customHeight="1">
      <c r="A7" s="75"/>
      <c r="B7" s="75"/>
      <c r="C7" s="78"/>
      <c r="D7" s="80"/>
      <c r="E7" s="14" t="s">
        <v>9</v>
      </c>
      <c r="F7" s="15" t="s">
        <v>11</v>
      </c>
    </row>
    <row r="8" spans="1:7" s="16" customFormat="1" ht="21" customHeight="1">
      <c r="A8" s="20" t="s">
        <v>3</v>
      </c>
      <c r="B8" s="21" t="s">
        <v>15</v>
      </c>
      <c r="C8" s="22">
        <f>C9+C28+C29+C36</f>
        <v>11100000</v>
      </c>
      <c r="D8" s="22">
        <f>D9+D28+D29+D36</f>
        <v>12249814.562974</v>
      </c>
      <c r="E8" s="23">
        <f>D8/C8</f>
        <v>1.1035868975652252</v>
      </c>
      <c r="F8" s="24">
        <v>1.0649999999999999</v>
      </c>
      <c r="G8" s="19"/>
    </row>
    <row r="9" spans="1:7" s="3" customFormat="1" ht="21" customHeight="1">
      <c r="A9" s="25" t="s">
        <v>5</v>
      </c>
      <c r="B9" s="26" t="s">
        <v>7</v>
      </c>
      <c r="C9" s="27">
        <f>SUM(C10:C17)+SUM(C23:C27)</f>
        <v>9900000</v>
      </c>
      <c r="D9" s="27">
        <f>SUM(D10:D17)+SUM(D23:D27)</f>
        <v>10449814.562974</v>
      </c>
      <c r="E9" s="28">
        <f>D9/C9</f>
        <v>1.0555368245428283</v>
      </c>
      <c r="F9" s="29">
        <v>1.0620000000000001</v>
      </c>
      <c r="G9" s="66"/>
    </row>
    <row r="10" spans="1:7" s="3" customFormat="1" ht="21" customHeight="1">
      <c r="A10" s="30">
        <v>1</v>
      </c>
      <c r="B10" s="31" t="s">
        <v>16</v>
      </c>
      <c r="C10" s="32">
        <v>345000</v>
      </c>
      <c r="D10" s="33">
        <v>328505</v>
      </c>
      <c r="E10" s="34">
        <f>D10/C10</f>
        <v>0.9521884057971014</v>
      </c>
      <c r="F10" s="34">
        <v>0.98299999999999998</v>
      </c>
    </row>
    <row r="11" spans="1:7" s="3" customFormat="1" ht="21" customHeight="1">
      <c r="A11" s="30">
        <f>+A10+1</f>
        <v>2</v>
      </c>
      <c r="B11" s="31" t="s">
        <v>17</v>
      </c>
      <c r="C11" s="32">
        <v>1473000</v>
      </c>
      <c r="D11" s="33">
        <v>1746567</v>
      </c>
      <c r="E11" s="34">
        <f t="shared" ref="E11:E27" si="0">D11/C11</f>
        <v>1.1857209775967414</v>
      </c>
      <c r="F11" s="34">
        <v>1.1870000000000001</v>
      </c>
    </row>
    <row r="12" spans="1:7" s="3" customFormat="1" ht="21" customHeight="1">
      <c r="A12" s="30">
        <f>A11+1</f>
        <v>3</v>
      </c>
      <c r="B12" s="31" t="s">
        <v>18</v>
      </c>
      <c r="C12" s="32">
        <v>2100000</v>
      </c>
      <c r="D12" s="33">
        <v>2288750</v>
      </c>
      <c r="E12" s="34">
        <f t="shared" si="0"/>
        <v>1.0898809523809523</v>
      </c>
      <c r="F12" s="34">
        <v>1.095</v>
      </c>
    </row>
    <row r="13" spans="1:7" s="3" customFormat="1" ht="21" customHeight="1">
      <c r="A13" s="30">
        <f>A12+1</f>
        <v>4</v>
      </c>
      <c r="B13" s="31" t="s">
        <v>19</v>
      </c>
      <c r="C13" s="32">
        <v>1230000</v>
      </c>
      <c r="D13" s="33">
        <v>1164328.273664</v>
      </c>
      <c r="E13" s="34">
        <f t="shared" si="0"/>
        <v>0.94660835257235776</v>
      </c>
      <c r="F13" s="34">
        <v>1.042</v>
      </c>
    </row>
    <row r="14" spans="1:7" s="3" customFormat="1" ht="21" customHeight="1">
      <c r="A14" s="30">
        <f>A13+1</f>
        <v>5</v>
      </c>
      <c r="B14" s="31" t="s">
        <v>20</v>
      </c>
      <c r="C14" s="32">
        <v>415000</v>
      </c>
      <c r="D14" s="33">
        <v>417720.32785100001</v>
      </c>
      <c r="E14" s="34">
        <f t="shared" si="0"/>
        <v>1.0065550068698796</v>
      </c>
      <c r="F14" s="34">
        <v>1.099</v>
      </c>
    </row>
    <row r="15" spans="1:7" s="3" customFormat="1" ht="21" customHeight="1">
      <c r="A15" s="30">
        <f>A14+1</f>
        <v>6</v>
      </c>
      <c r="B15" s="31" t="s">
        <v>21</v>
      </c>
      <c r="C15" s="32">
        <v>455000</v>
      </c>
      <c r="D15" s="33">
        <v>404057.14438299998</v>
      </c>
      <c r="E15" s="34">
        <f t="shared" si="0"/>
        <v>0.88803767996263727</v>
      </c>
      <c r="F15" s="34">
        <v>1.0229999999999999</v>
      </c>
    </row>
    <row r="16" spans="1:7" s="3" customFormat="1" ht="21" customHeight="1">
      <c r="A16" s="30">
        <f>A15+1</f>
        <v>7</v>
      </c>
      <c r="B16" s="31" t="s">
        <v>22</v>
      </c>
      <c r="C16" s="32">
        <v>451000</v>
      </c>
      <c r="D16" s="33">
        <v>565858.59868099994</v>
      </c>
      <c r="E16" s="34">
        <f t="shared" si="0"/>
        <v>1.2546753851019954</v>
      </c>
      <c r="F16" s="34">
        <v>1.1220000000000001</v>
      </c>
    </row>
    <row r="17" spans="1:6" s="3" customFormat="1" ht="21" customHeight="1">
      <c r="A17" s="30">
        <v>8</v>
      </c>
      <c r="B17" s="31" t="s">
        <v>23</v>
      </c>
      <c r="C17" s="32">
        <f>SUM(C19:C22)</f>
        <v>1270000</v>
      </c>
      <c r="D17" s="32">
        <f>SUM(D18:D22)</f>
        <v>998491.78584400006</v>
      </c>
      <c r="E17" s="34">
        <f t="shared" si="0"/>
        <v>0.78621400460157487</v>
      </c>
      <c r="F17" s="35">
        <f>D17/605731</f>
        <v>1.6484079332971238</v>
      </c>
    </row>
    <row r="18" spans="1:6" s="3" customFormat="1" ht="21" customHeight="1">
      <c r="A18" s="36" t="s">
        <v>24</v>
      </c>
      <c r="B18" s="37" t="s">
        <v>25</v>
      </c>
      <c r="C18" s="38"/>
      <c r="D18" s="69">
        <v>609</v>
      </c>
      <c r="E18" s="39"/>
      <c r="F18" s="39"/>
    </row>
    <row r="19" spans="1:6" s="3" customFormat="1" ht="21" customHeight="1">
      <c r="A19" s="36" t="s">
        <v>24</v>
      </c>
      <c r="B19" s="37" t="s">
        <v>26</v>
      </c>
      <c r="C19" s="40">
        <v>20000</v>
      </c>
      <c r="D19" s="41">
        <v>24026</v>
      </c>
      <c r="E19" s="70">
        <f t="shared" si="0"/>
        <v>1.2013</v>
      </c>
      <c r="F19" s="42">
        <v>0.97299999999999998</v>
      </c>
    </row>
    <row r="20" spans="1:6" s="3" customFormat="1" ht="21" customHeight="1">
      <c r="A20" s="36" t="s">
        <v>24</v>
      </c>
      <c r="B20" s="37" t="s">
        <v>27</v>
      </c>
      <c r="C20" s="40">
        <v>1050000</v>
      </c>
      <c r="D20" s="41">
        <v>773716.50704000005</v>
      </c>
      <c r="E20" s="70">
        <f t="shared" si="0"/>
        <v>0.73687286384761908</v>
      </c>
      <c r="F20" s="42">
        <v>0.91600000000000004</v>
      </c>
    </row>
    <row r="21" spans="1:6" s="3" customFormat="1" ht="21" customHeight="1">
      <c r="A21" s="36" t="s">
        <v>24</v>
      </c>
      <c r="B21" s="37" t="s">
        <v>28</v>
      </c>
      <c r="C21" s="40">
        <v>200000</v>
      </c>
      <c r="D21" s="41">
        <v>200140.278804</v>
      </c>
      <c r="E21" s="70">
        <f t="shared" si="0"/>
        <v>1.00070139402</v>
      </c>
      <c r="F21" s="42">
        <v>1.1459999999999999</v>
      </c>
    </row>
    <row r="22" spans="1:6" s="3" customFormat="1" ht="21" customHeight="1">
      <c r="A22" s="36" t="s">
        <v>24</v>
      </c>
      <c r="B22" s="37" t="s">
        <v>29</v>
      </c>
      <c r="C22" s="40"/>
      <c r="D22" s="40"/>
      <c r="E22" s="43"/>
      <c r="F22" s="43"/>
    </row>
    <row r="23" spans="1:6" s="3" customFormat="1" ht="21" customHeight="1">
      <c r="A23" s="30">
        <v>9</v>
      </c>
      <c r="B23" s="31" t="s">
        <v>30</v>
      </c>
      <c r="C23" s="32">
        <v>22000</v>
      </c>
      <c r="D23" s="33">
        <v>22409.5</v>
      </c>
      <c r="E23" s="34">
        <f t="shared" si="0"/>
        <v>1.0186136363636364</v>
      </c>
      <c r="F23" s="34">
        <v>1.075</v>
      </c>
    </row>
    <row r="24" spans="1:6" s="3" customFormat="1" ht="47.4">
      <c r="A24" s="30">
        <f>A23+1</f>
        <v>10</v>
      </c>
      <c r="B24" s="44" t="s">
        <v>31</v>
      </c>
      <c r="C24" s="32">
        <v>2000</v>
      </c>
      <c r="D24" s="33">
        <v>4071.606749</v>
      </c>
      <c r="E24" s="34">
        <f t="shared" si="0"/>
        <v>2.0358033744999999</v>
      </c>
      <c r="F24" s="34">
        <v>1.1160000000000001</v>
      </c>
    </row>
    <row r="25" spans="1:6" s="3" customFormat="1" ht="21" customHeight="1">
      <c r="A25" s="30">
        <v>11</v>
      </c>
      <c r="B25" s="31" t="s">
        <v>32</v>
      </c>
      <c r="C25" s="32">
        <v>1900000</v>
      </c>
      <c r="D25" s="33">
        <v>2179457.9926760001</v>
      </c>
      <c r="E25" s="34">
        <f t="shared" si="0"/>
        <v>1.1470831540400002</v>
      </c>
      <c r="F25" s="34">
        <v>1.0169999999999999</v>
      </c>
    </row>
    <row r="26" spans="1:6" s="3" customFormat="1" ht="21.6" customHeight="1">
      <c r="A26" s="30">
        <f>A25+1</f>
        <v>12</v>
      </c>
      <c r="B26" s="31" t="s">
        <v>33</v>
      </c>
      <c r="C26" s="32">
        <v>2000</v>
      </c>
      <c r="D26" s="33">
        <v>2492</v>
      </c>
      <c r="E26" s="34">
        <f t="shared" si="0"/>
        <v>1.246</v>
      </c>
      <c r="F26" s="34">
        <v>0.88200000000000001</v>
      </c>
    </row>
    <row r="27" spans="1:6" s="3" customFormat="1" ht="21.6" customHeight="1">
      <c r="A27" s="30">
        <f>A26+1</f>
        <v>13</v>
      </c>
      <c r="B27" s="31" t="s">
        <v>34</v>
      </c>
      <c r="C27" s="32">
        <v>235000</v>
      </c>
      <c r="D27" s="45">
        <v>327105.33312600001</v>
      </c>
      <c r="E27" s="34">
        <f t="shared" si="0"/>
        <v>1.3919375877702129</v>
      </c>
      <c r="F27" s="46">
        <v>0.98</v>
      </c>
    </row>
    <row r="28" spans="1:6" s="3" customFormat="1" ht="21.6" customHeight="1">
      <c r="A28" s="25" t="s">
        <v>6</v>
      </c>
      <c r="B28" s="26" t="s">
        <v>12</v>
      </c>
      <c r="C28" s="27"/>
      <c r="D28" s="27"/>
      <c r="E28" s="28"/>
      <c r="F28" s="28"/>
    </row>
    <row r="29" spans="1:6" s="3" customFormat="1" ht="21.6" customHeight="1">
      <c r="A29" s="25" t="s">
        <v>35</v>
      </c>
      <c r="B29" s="26" t="s">
        <v>36</v>
      </c>
      <c r="C29" s="27">
        <v>1200000</v>
      </c>
      <c r="D29" s="47">
        <v>1800000</v>
      </c>
      <c r="E29" s="68">
        <f>D29/C29</f>
        <v>1.5</v>
      </c>
      <c r="F29" s="48">
        <v>1.083</v>
      </c>
    </row>
    <row r="30" spans="1:6" s="3" customFormat="1" ht="21.6" customHeight="1">
      <c r="A30" s="30">
        <v>1</v>
      </c>
      <c r="B30" s="31" t="s">
        <v>37</v>
      </c>
      <c r="C30" s="49"/>
      <c r="D30" s="49"/>
      <c r="E30" s="50"/>
      <c r="F30" s="50"/>
    </row>
    <row r="31" spans="1:6" s="3" customFormat="1" ht="21.6" customHeight="1">
      <c r="A31" s="30">
        <f>A30+1</f>
        <v>2</v>
      </c>
      <c r="B31" s="31" t="s">
        <v>38</v>
      </c>
      <c r="C31" s="49"/>
      <c r="D31" s="49"/>
      <c r="E31" s="50"/>
      <c r="F31" s="50"/>
    </row>
    <row r="32" spans="1:6" s="3" customFormat="1" ht="21.6" customHeight="1">
      <c r="A32" s="30">
        <f>A31+1</f>
        <v>3</v>
      </c>
      <c r="B32" s="31" t="s">
        <v>39</v>
      </c>
      <c r="C32" s="49"/>
      <c r="D32" s="49"/>
      <c r="E32" s="50"/>
      <c r="F32" s="50"/>
    </row>
    <row r="33" spans="1:9" s="3" customFormat="1" ht="21.6" customHeight="1">
      <c r="A33" s="30">
        <f>A32+1</f>
        <v>4</v>
      </c>
      <c r="B33" s="31" t="s">
        <v>40</v>
      </c>
      <c r="C33" s="49"/>
      <c r="D33" s="49"/>
      <c r="E33" s="50"/>
      <c r="F33" s="50"/>
    </row>
    <row r="34" spans="1:9" s="3" customFormat="1" ht="21.6" customHeight="1">
      <c r="A34" s="30">
        <v>5</v>
      </c>
      <c r="B34" s="31" t="s">
        <v>46</v>
      </c>
      <c r="C34" s="49"/>
      <c r="D34" s="49"/>
      <c r="E34" s="50"/>
      <c r="F34" s="50"/>
    </row>
    <row r="35" spans="1:9" s="3" customFormat="1" ht="21.6" customHeight="1">
      <c r="A35" s="30">
        <v>6</v>
      </c>
      <c r="B35" s="31" t="s">
        <v>41</v>
      </c>
      <c r="C35" s="49"/>
      <c r="D35" s="49"/>
      <c r="E35" s="50"/>
      <c r="F35" s="50"/>
      <c r="H35" s="54"/>
      <c r="I35" s="54"/>
    </row>
    <row r="36" spans="1:9" s="4" customFormat="1" ht="21.6" customHeight="1">
      <c r="A36" s="59" t="s">
        <v>42</v>
      </c>
      <c r="B36" s="60" t="s">
        <v>8</v>
      </c>
      <c r="C36" s="63"/>
      <c r="D36" s="63"/>
      <c r="E36" s="65"/>
      <c r="F36" s="65"/>
      <c r="H36" s="61"/>
      <c r="I36" s="61"/>
    </row>
    <row r="37" spans="1:9" s="4" customFormat="1" ht="21" customHeight="1">
      <c r="A37" s="59" t="s">
        <v>4</v>
      </c>
      <c r="B37" s="62" t="s">
        <v>43</v>
      </c>
      <c r="C37" s="63">
        <v>9531435</v>
      </c>
      <c r="D37" s="63">
        <v>10012053.186407024</v>
      </c>
      <c r="E37" s="65">
        <f>D37/C37</f>
        <v>1.0504245359074498</v>
      </c>
      <c r="F37" s="65"/>
      <c r="H37" s="64"/>
      <c r="I37" s="61"/>
    </row>
    <row r="38" spans="1:9" s="3" customFormat="1" ht="21" customHeight="1">
      <c r="A38" s="30">
        <v>1</v>
      </c>
      <c r="B38" s="51" t="s">
        <v>44</v>
      </c>
      <c r="C38" s="56"/>
      <c r="D38" s="56"/>
      <c r="E38" s="50"/>
      <c r="F38" s="50"/>
      <c r="H38" s="54"/>
      <c r="I38" s="54"/>
    </row>
    <row r="39" spans="1:9" s="3" customFormat="1" ht="21" customHeight="1">
      <c r="A39" s="52">
        <v>2</v>
      </c>
      <c r="B39" s="53" t="s">
        <v>45</v>
      </c>
      <c r="C39" s="57"/>
      <c r="D39" s="67"/>
      <c r="E39" s="58"/>
      <c r="F39" s="58"/>
      <c r="H39" s="54"/>
      <c r="I39" s="54"/>
    </row>
    <row r="40" spans="1:9" ht="15.9" customHeight="1">
      <c r="A40" s="73"/>
      <c r="B40" s="73"/>
      <c r="C40" s="73"/>
      <c r="D40" s="73"/>
      <c r="E40" s="73"/>
      <c r="F40" s="73"/>
      <c r="H40" s="55"/>
      <c r="I40" s="55"/>
    </row>
    <row r="41" spans="1:9" ht="22.5" customHeight="1">
      <c r="A41" s="3"/>
      <c r="B41" s="17"/>
      <c r="C41" s="3"/>
      <c r="D41" s="3"/>
      <c r="E41" s="3"/>
      <c r="F41" s="3"/>
    </row>
    <row r="42" spans="1:9" ht="18">
      <c r="A42" s="3"/>
      <c r="B42" s="17"/>
      <c r="C42" s="3"/>
      <c r="D42" s="3"/>
      <c r="E42" s="3"/>
      <c r="F42" s="3"/>
    </row>
    <row r="43" spans="1:9" ht="18">
      <c r="A43" s="18"/>
      <c r="B43" s="17"/>
      <c r="C43" s="3"/>
      <c r="D43" s="3"/>
      <c r="E43" s="3"/>
      <c r="F43" s="3"/>
    </row>
    <row r="44" spans="1:9" ht="18">
      <c r="A44" s="18"/>
      <c r="B44" s="17"/>
      <c r="C44" s="3"/>
      <c r="D44" s="3"/>
      <c r="E44" s="3"/>
      <c r="F44" s="3"/>
    </row>
  </sheetData>
  <mergeCells count="9">
    <mergeCell ref="A40:F40"/>
    <mergeCell ref="D1:F1"/>
    <mergeCell ref="A4:F4"/>
    <mergeCell ref="A5:C5"/>
    <mergeCell ref="A6:A7"/>
    <mergeCell ref="B6:B7"/>
    <mergeCell ref="C6:C7"/>
    <mergeCell ref="D6:D7"/>
    <mergeCell ref="E6:F6"/>
  </mergeCells>
  <pageMargins left="0.39370078740157483" right="0" top="0.74803149606299213" bottom="0.74803149606299213" header="0.31496062992125984" footer="0.31496062992125984"/>
  <pageSetup scale="80" orientation="portrait" r:id="rId1"/>
  <headerFooter>
    <oddFooter>&amp;CPage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60</vt:lpstr>
      <vt:lpstr>'60'!Print_Titles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Đỗ Thị Hồng Thắm</cp:lastModifiedBy>
  <cp:lastPrinted>2024-12-03T08:17:01Z</cp:lastPrinted>
  <dcterms:created xsi:type="dcterms:W3CDTF">2018-08-22T07:49:45Z</dcterms:created>
  <dcterms:modified xsi:type="dcterms:W3CDTF">2024-12-10T10:03:48Z</dcterms:modified>
</cp:coreProperties>
</file>