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Ho so Quan ly Ngan sach\Cong khai tai chinh NS\Nop bao cao trang CKNS BTC\NAM 2024\4. CK THTH DT2024 TRONG NAM\NAM 2024\"/>
    </mc:Choice>
  </mc:AlternateContent>
  <bookViews>
    <workbookView xWindow="0" yWindow="0" windowWidth="23040" windowHeight="9192"/>
  </bookViews>
  <sheets>
    <sheet name="61" sheetId="3" r:id="rId1"/>
  </sheets>
  <calcPr calcId="162913"/>
</workbook>
</file>

<file path=xl/calcChain.xml><?xml version="1.0" encoding="utf-8"?>
<calcChain xmlns="http://schemas.openxmlformats.org/spreadsheetml/2006/main">
  <c r="F30" i="3" l="1"/>
  <c r="F31" i="3"/>
  <c r="F27" i="3"/>
  <c r="F28" i="3"/>
  <c r="F29" i="3"/>
  <c r="F26" i="3"/>
  <c r="F8" i="3"/>
  <c r="F17" i="3"/>
  <c r="F18" i="3"/>
  <c r="F19" i="3"/>
  <c r="F20" i="3"/>
  <c r="F21" i="3"/>
  <c r="F22" i="3"/>
  <c r="F23" i="3"/>
  <c r="F24" i="3"/>
  <c r="F25" i="3"/>
  <c r="F16" i="3"/>
  <c r="F14" i="3"/>
  <c r="F10" i="3"/>
  <c r="F9" i="3"/>
  <c r="D29" i="3" l="1"/>
  <c r="E27" i="3"/>
  <c r="D8" i="3" l="1"/>
  <c r="E10" i="3" l="1"/>
  <c r="E9" i="3"/>
  <c r="C29" i="3"/>
  <c r="E32" i="3"/>
  <c r="E31" i="3"/>
  <c r="E30" i="3"/>
  <c r="E26" i="3"/>
  <c r="E28" i="3" l="1"/>
  <c r="E17" i="3"/>
  <c r="E18" i="3"/>
  <c r="E19" i="3"/>
  <c r="E20" i="3"/>
  <c r="E21" i="3"/>
  <c r="E22" i="3"/>
  <c r="E23" i="3"/>
  <c r="E24" i="3"/>
  <c r="E25" i="3"/>
  <c r="E16" i="3"/>
  <c r="E14" i="3" l="1"/>
  <c r="E11" i="3"/>
  <c r="C8" i="3"/>
  <c r="E29" i="3"/>
  <c r="E8" i="3" l="1"/>
  <c r="A18" i="3" l="1"/>
  <c r="A19" i="3" s="1"/>
  <c r="A20" i="3" s="1"/>
  <c r="A21" i="3" s="1"/>
  <c r="A22" i="3" s="1"/>
  <c r="A23" i="3" s="1"/>
  <c r="A24" i="3" s="1"/>
  <c r="A25" i="3" s="1"/>
  <c r="A17" i="3"/>
</calcChain>
</file>

<file path=xl/sharedStrings.xml><?xml version="1.0" encoding="utf-8"?>
<sst xmlns="http://schemas.openxmlformats.org/spreadsheetml/2006/main" count="44" uniqueCount="43">
  <si>
    <t>Đơn vị: Triệu đồng</t>
  </si>
  <si>
    <t>STT</t>
  </si>
  <si>
    <t>NỘI DUNG</t>
  </si>
  <si>
    <t>A</t>
  </si>
  <si>
    <t>B</t>
  </si>
  <si>
    <t>I</t>
  </si>
  <si>
    <t>II</t>
  </si>
  <si>
    <t>Chi thường xuyên</t>
  </si>
  <si>
    <t>Chi trả nợ lãi các khoản do chính quyền địa phương vay</t>
  </si>
  <si>
    <t>Chi bổ sung quỹ dự trữ tài chính</t>
  </si>
  <si>
    <t>Dự phòng ngân sách</t>
  </si>
  <si>
    <t>DỰ TOÁN NĂM</t>
  </si>
  <si>
    <t>SO SÁNH ƯỚC THỰC HIỆN VỚI (%)</t>
  </si>
  <si>
    <t>CÙNG KỲ NĂM TRƯỚC</t>
  </si>
  <si>
    <t>UBND TỈNH TÂY NINH</t>
  </si>
  <si>
    <t>III</t>
  </si>
  <si>
    <t>IV</t>
  </si>
  <si>
    <t>Biểu số 61/CK-NSNN</t>
  </si>
  <si>
    <t>CHI CÂN ĐỐI NSĐP</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</si>
  <si>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</si>
  <si>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</si>
  <si>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</si>
  <si>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</si>
  <si>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</si>
  <si>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</si>
  <si>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</si>
  <si>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</si>
  <si>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</si>
  <si>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</si>
  <si>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</si>
  <si>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</si>
  <si>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</si>
  <si>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</si>
  <si>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</si>
  <si>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V</t>
  </si>
  <si>
    <t>CHI TỪ NGUỒN BỔ SUNG CÓ MỤC TIÊU TỪ NSTW CHO NSĐP</t>
  </si>
  <si>
    <t>Chương trình mục tiêu quốc gia</t>
  </si>
  <si>
    <t>Cho các chương trình dự án quan trọng vốn đầu tư</t>
  </si>
  <si>
    <t>Cho các nhiệm vụ, chính sách kinh phí thường xuyên</t>
  </si>
  <si>
    <t>TỔNG CHI NSĐP: (A) + (B)</t>
  </si>
  <si>
    <r>
      <t>(</t>
    </r>
    <r>
      <rPr>
        <i/>
        <sz val="13"/>
        <color indexed="8"/>
        <rFont val="Times New Roman"/>
        <family val="1"/>
      </rPr>
      <t>Kèm theo Báo cáo số:          /BC-UBND ngày      /12/2024 của Ủy ban nhân dân tỉnh Tây Ninh)</t>
    </r>
  </si>
  <si>
    <t>ƯỚC THỰC HIỆN NĂM 2024</t>
  </si>
  <si>
    <t>ƯỚC THỰC HIỆN CHI NGÂN SÁCH ĐỊA PHƯƠNG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</si>
</sst>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_(&quot;$&quot;* #,##0.00_);_(&quot;$&quot;* \(#,##0.00\);_(&quot;$&quot;* &quot;-&quot;??_);_(@_)"/>
    <numFmt numFmtId="165" formatCode="_(* #,##0.00_);_(* \(#,##0.00\);_(* &quot;-&quot;??_);_(@_)"/>
    <numFmt numFmtId="166" formatCode="#,###;\-#,###;&quot;&quot;;_(@_)"/>
    <numFmt numFmtId="167" formatCode="0.0%"/>
    <numFmt numFmtId="168" formatCode="_-* #,##0_-;\-* #,##0_-;_-* &quot;-&quot;_-;_-@_-"/>
    <numFmt numFmtId="169" formatCode="_-* #,##0.00_-;\-* #,##0.00_-;_-* &quot;-&quot;??_-;_-@_-"/>
    <numFmt numFmtId="171" formatCode="#,##0.000000"/>
  </numFmts>
  <fonts count="75">
    <font>
      <sz val="11"/>
      <color theme="1"/>
      <name val="Calibri"/>
      <family val="2"/>
      <scheme val="minor"/>
    </font>
    <font>
      <sz val="11"/>
      <color theme="1"/>
      <name val="Calibri"/>
      <family val="2"/>
      <charset val="163"/>
      <scheme val="minor"/>
    </font>
    <font>
      <sz val="11"/>
      <color theme="1"/>
      <name val="Calibri"/>
      <family val="2"/>
      <charset val="163"/>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2"/>
      <name val="Times New Roman"/>
      <family val="1"/>
      <charset val="163"/>
    </font>
    <font>
      <b/>
      <sz val="12"/>
      <name val="Times New Roman h"/>
    </font>
    <font>
      <sz val="14"/>
      <name val="Times New Roman"/>
      <family val="1"/>
      <charset val="163"/>
    </font>
    <font>
      <i/>
      <sz val="14"/>
      <name val="Times New Roman"/>
      <family val="1"/>
      <charset val="163"/>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2"/>
      <name val="Times New Roman"/>
      <family val="1"/>
    </font>
    <font>
      <sz val="12"/>
      <name val="VNI-Times"/>
    </font>
    <font>
      <sz val="10"/>
      <name val="Arial"/>
      <family val="2"/>
    </font>
    <font>
      <b/>
      <sz val="12"/>
      <name val="VNI-Times"/>
    </font>
    <font>
      <sz val="12"/>
      <color theme="1"/>
      <name val="Times New Roman"/>
      <family val="2"/>
    </font>
    <font>
      <sz val="13"/>
      <name val="Arial"/>
      <family val="2"/>
    </font>
    <font>
      <sz val="14"/>
      <color theme="1"/>
      <name val="Times New Roman"/>
      <family val="2"/>
      <charset val="163"/>
    </font>
    <font>
      <sz val="11"/>
      <color rgb="FF006100"/>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charset val="163"/>
      <scheme val="major"/>
    </font>
    <font>
      <sz val="11"/>
      <color indexed="8"/>
      <name val="Calibri"/>
      <family val="2"/>
    </font>
    <font>
      <sz val="14"/>
      <name val=".VnTime"/>
      <family val="2"/>
    </font>
    <font>
      <sz val="10"/>
      <name val="Arial"/>
      <family val="2"/>
      <charset val="204"/>
    </font>
    <font>
      <b/>
      <sz val="18"/>
      <color theme="3"/>
      <name val="Calibri Light"/>
      <family val="2"/>
      <scheme val="major"/>
    </font>
    <font>
      <sz val="11"/>
      <color rgb="FF000000"/>
      <name val="Microsoft Sans Serif"/>
      <family val="2"/>
    </font>
    <font>
      <sz val="11"/>
      <color indexed="8"/>
      <name val="Microsoft Sans Serif"/>
      <family val="2"/>
    </font>
    <font>
      <i/>
      <sz val="13"/>
      <name val="Times New Roman"/>
      <family val="1"/>
    </font>
    <font>
      <b/>
      <sz val="13"/>
      <name val="Times New Roman"/>
      <family val="1"/>
    </font>
    <font>
      <i/>
      <sz val="13"/>
      <color theme="1"/>
      <name val="Times New Roman"/>
      <family val="1"/>
    </font>
    <font>
      <i/>
      <sz val="13"/>
      <color indexed="8"/>
      <name val="Times New Roman"/>
      <family val="1"/>
    </font>
    <font>
      <sz val="12"/>
      <color theme="1"/>
      <name val="Times New Roman"/>
      <family val="1"/>
    </font>
    <font>
      <b/>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s>
  <cellStyleXfs count="283">
    <xf numFmtId="0" fontId="0" fillId="0" borderId="0"/>
    <xf numFmtId="165" fontId="17" fillId="0" borderId="0" applyFont="0" applyFill="0" applyBorder="0" applyAlignment="0" applyProtection="0"/>
    <xf numFmtId="164" fontId="17" fillId="0" borderId="0" applyFont="0" applyFill="0" applyBorder="0" applyAlignment="0" applyProtection="0"/>
    <xf numFmtId="166" fontId="16" fillId="0" borderId="0" applyFont="0" applyFill="0" applyBorder="0" applyAlignment="0" applyProtection="0"/>
    <xf numFmtId="0" fontId="13" fillId="0" borderId="0"/>
    <xf numFmtId="0" fontId="14" fillId="0" borderId="0"/>
    <xf numFmtId="0" fontId="4" fillId="0" borderId="0"/>
    <xf numFmtId="0" fontId="18" fillId="0" borderId="0"/>
    <xf numFmtId="0" fontId="13" fillId="0" borderId="0"/>
    <xf numFmtId="0" fontId="17" fillId="0" borderId="0"/>
    <xf numFmtId="0" fontId="3" fillId="0" borderId="0"/>
    <xf numFmtId="9" fontId="19" fillId="0" borderId="0" applyFont="0" applyFill="0" applyBorder="0" applyAlignment="0" applyProtection="0"/>
    <xf numFmtId="0" fontId="39" fillId="0" borderId="0"/>
    <xf numFmtId="0" fontId="40" fillId="0" borderId="19" applyNumberFormat="0" applyFont="0" applyAlignment="0"/>
    <xf numFmtId="0" fontId="42" fillId="0" borderId="19" applyNumberFormat="0" applyFont="0" applyAlignment="0"/>
    <xf numFmtId="0" fontId="41" fillId="0" borderId="0"/>
    <xf numFmtId="0" fontId="5" fillId="0" borderId="0"/>
    <xf numFmtId="9" fontId="5" fillId="0" borderId="0" applyFont="0" applyFill="0" applyBorder="0" applyAlignment="0" applyProtection="0"/>
    <xf numFmtId="0" fontId="43" fillId="0" borderId="0"/>
    <xf numFmtId="43" fontId="19" fillId="0" borderId="0" applyFont="0" applyFill="0" applyBorder="0" applyAlignment="0" applyProtection="0"/>
    <xf numFmtId="0" fontId="19" fillId="0" borderId="0"/>
    <xf numFmtId="0" fontId="2" fillId="0" borderId="0"/>
    <xf numFmtId="0" fontId="19" fillId="0" borderId="0"/>
    <xf numFmtId="43" fontId="2" fillId="0" borderId="0" applyFont="0" applyFill="0" applyBorder="0" applyAlignment="0" applyProtection="0"/>
    <xf numFmtId="0" fontId="44" fillId="0" borderId="0"/>
    <xf numFmtId="43" fontId="45" fillId="0" borderId="0" applyFont="0" applyFill="0" applyBorder="0" applyAlignment="0" applyProtection="0"/>
    <xf numFmtId="0" fontId="46" fillId="2" borderId="0" applyNumberFormat="0" applyBorder="0" applyAlignment="0" applyProtection="0"/>
    <xf numFmtId="0" fontId="16" fillId="0" borderId="0"/>
    <xf numFmtId="9" fontId="4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19" fillId="0" borderId="0"/>
    <xf numFmtId="0" fontId="41"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9" fontId="2" fillId="0" borderId="0" applyFont="0" applyFill="0" applyBorder="0" applyAlignment="0" applyProtection="0"/>
    <xf numFmtId="0" fontId="19" fillId="0" borderId="0"/>
    <xf numFmtId="0" fontId="2" fillId="0" borderId="0"/>
    <xf numFmtId="43"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0" borderId="11" applyNumberFormat="0" applyFill="0" applyAlignment="0" applyProtection="0"/>
    <xf numFmtId="0" fontId="51" fillId="0" borderId="12" applyNumberFormat="0" applyFill="0" applyAlignment="0" applyProtection="0"/>
    <xf numFmtId="0" fontId="51" fillId="0" borderId="0" applyNumberFormat="0" applyFill="0" applyBorder="0" applyAlignment="0" applyProtection="0"/>
    <xf numFmtId="43" fontId="2" fillId="0" borderId="0" applyFon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13" applyNumberFormat="0" applyAlignment="0" applyProtection="0"/>
    <xf numFmtId="0" fontId="55" fillId="6" borderId="14" applyNumberFormat="0" applyAlignment="0" applyProtection="0"/>
    <xf numFmtId="0" fontId="56" fillId="6" borderId="13" applyNumberFormat="0" applyAlignment="0" applyProtection="0"/>
    <xf numFmtId="0" fontId="57" fillId="0" borderId="15" applyNumberFormat="0" applyFill="0" applyAlignment="0" applyProtection="0"/>
    <xf numFmtId="0" fontId="58" fillId="7" borderId="16"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47" fillId="0" borderId="18" applyNumberFormat="0" applyFill="0" applyAlignment="0" applyProtection="0"/>
    <xf numFmtId="0" fontId="61"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61" fillId="12" borderId="0" applyNumberFormat="0" applyBorder="0" applyAlignment="0" applyProtection="0"/>
    <xf numFmtId="0" fontId="61"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1" fillId="32" borderId="0" applyNumberFormat="0" applyBorder="0" applyAlignment="0" applyProtection="0"/>
    <xf numFmtId="0" fontId="2" fillId="0" borderId="0"/>
    <xf numFmtId="0" fontId="19" fillId="0" borderId="0"/>
    <xf numFmtId="169" fontId="19" fillId="0" borderId="0" applyFont="0" applyFill="0" applyBorder="0" applyAlignment="0" applyProtection="0"/>
    <xf numFmtId="0" fontId="19" fillId="8" borderId="17" applyNumberFormat="0" applyFont="0" applyAlignment="0" applyProtection="0"/>
    <xf numFmtId="0" fontId="62"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13" applyNumberFormat="0" applyAlignment="0" applyProtection="0"/>
    <xf numFmtId="0" fontId="31" fillId="6" borderId="14" applyNumberFormat="0" applyAlignment="0" applyProtection="0"/>
    <xf numFmtId="0" fontId="32" fillId="6" borderId="13" applyNumberFormat="0" applyAlignment="0" applyProtection="0"/>
    <xf numFmtId="0" fontId="33" fillId="0" borderId="15" applyNumberFormat="0" applyFill="0" applyAlignment="0" applyProtection="0"/>
    <xf numFmtId="0" fontId="34" fillId="7" borderId="16" applyNumberFormat="0" applyAlignment="0" applyProtection="0"/>
    <xf numFmtId="0" fontId="35" fillId="0" borderId="0" applyNumberFormat="0" applyFill="0" applyBorder="0" applyAlignment="0" applyProtection="0"/>
    <xf numFmtId="0" fontId="2" fillId="8" borderId="17" applyNumberFormat="0" applyFont="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8" fillId="32" borderId="0" applyNumberFormat="0" applyBorder="0" applyAlignment="0" applyProtection="0"/>
    <xf numFmtId="0" fontId="2" fillId="0" borderId="0"/>
    <xf numFmtId="171" fontId="41" fillId="0" borderId="0" applyFont="0" applyFill="0" applyBorder="0" applyAlignment="0" applyProtection="0"/>
    <xf numFmtId="171" fontId="63"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0" fontId="64"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65" fillId="0" borderId="0"/>
    <xf numFmtId="0" fontId="2" fillId="0" borderId="0"/>
    <xf numFmtId="16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2" fillId="0" borderId="0"/>
    <xf numFmtId="169" fontId="19" fillId="0" borderId="0" applyFont="0" applyFill="0" applyBorder="0" applyAlignment="0" applyProtection="0"/>
    <xf numFmtId="0" fontId="66" fillId="0" borderId="0" applyNumberFormat="0" applyFill="0" applyBorder="0" applyAlignment="0" applyProtection="0"/>
    <xf numFmtId="0" fontId="4" fillId="0" borderId="0"/>
    <xf numFmtId="169" fontId="2" fillId="0" borderId="0" applyFont="0" applyFill="0" applyBorder="0" applyAlignment="0" applyProtection="0"/>
    <xf numFmtId="0" fontId="5" fillId="0" borderId="0"/>
    <xf numFmtId="43" fontId="63" fillId="0" borderId="0" applyFont="0" applyFill="0" applyBorder="0" applyAlignment="0" applyProtection="0"/>
    <xf numFmtId="0" fontId="2" fillId="0" borderId="0"/>
    <xf numFmtId="168" fontId="2" fillId="0" borderId="0" applyFont="0" applyFill="0" applyBorder="0" applyAlignment="0" applyProtection="0"/>
    <xf numFmtId="0" fontId="19" fillId="0" borderId="0"/>
    <xf numFmtId="169" fontId="19" fillId="0" borderId="0" applyFont="0" applyFill="0" applyBorder="0" applyAlignment="0" applyProtection="0"/>
    <xf numFmtId="0" fontId="2" fillId="8" borderId="17" applyNumberFormat="0" applyFont="0" applyAlignment="0" applyProtection="0"/>
    <xf numFmtId="0" fontId="1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62"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13" applyNumberFormat="0" applyAlignment="0" applyProtection="0"/>
    <xf numFmtId="0" fontId="31" fillId="6" borderId="14" applyNumberFormat="0" applyAlignment="0" applyProtection="0"/>
    <xf numFmtId="0" fontId="32" fillId="6" borderId="13" applyNumberFormat="0" applyAlignment="0" applyProtection="0"/>
    <xf numFmtId="0" fontId="33" fillId="0" borderId="15" applyNumberFormat="0" applyFill="0" applyAlignment="0" applyProtection="0"/>
    <xf numFmtId="0" fontId="34" fillId="7" borderId="16" applyNumberFormat="0" applyAlignment="0" applyProtection="0"/>
    <xf numFmtId="0" fontId="35" fillId="0" borderId="0" applyNumberFormat="0" applyFill="0" applyBorder="0" applyAlignment="0" applyProtection="0"/>
    <xf numFmtId="0" fontId="2" fillId="8" borderId="17" applyNumberFormat="0" applyFont="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8" fillId="32" borderId="0" applyNumberFormat="0" applyBorder="0" applyAlignment="0" applyProtection="0"/>
    <xf numFmtId="0" fontId="41" fillId="0" borderId="0"/>
    <xf numFmtId="0" fontId="40" fillId="0" borderId="0"/>
    <xf numFmtId="43" fontId="41"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0" fontId="5" fillId="0" borderId="0"/>
    <xf numFmtId="43" fontId="2"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0" fontId="19" fillId="0" borderId="0"/>
    <xf numFmtId="43" fontId="2" fillId="0" borderId="0" applyFont="0" applyFill="0" applyBorder="0" applyAlignment="0" applyProtection="0"/>
    <xf numFmtId="43" fontId="19" fillId="0" borderId="0" applyFont="0" applyFill="0" applyBorder="0" applyAlignment="0" applyProtection="0"/>
    <xf numFmtId="0" fontId="41" fillId="0" borderId="0"/>
    <xf numFmtId="9" fontId="68" fillId="0" borderId="0" applyFont="0" applyFill="0" applyBorder="0" applyAlignment="0" applyProtection="0"/>
    <xf numFmtId="43" fontId="41" fillId="0" borderId="0" applyFont="0" applyFill="0" applyBorder="0" applyAlignment="0" applyProtection="0"/>
    <xf numFmtId="0" fontId="41" fillId="0" borderId="0"/>
    <xf numFmtId="0" fontId="41" fillId="0" borderId="0"/>
    <xf numFmtId="0" fontId="2" fillId="0" borderId="0"/>
    <xf numFmtId="0" fontId="41" fillId="0" borderId="0"/>
    <xf numFmtId="0" fontId="40" fillId="0" borderId="0" applyFont="0" applyFill="0" applyBorder="0" applyAlignment="0" applyProtection="0"/>
    <xf numFmtId="0" fontId="67" fillId="0" borderId="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 fillId="0" borderId="0" applyFont="0" applyFill="0" applyBorder="0" applyAlignment="0" applyProtection="0"/>
  </cellStyleXfs>
  <cellXfs count="78">
    <xf numFmtId="0" fontId="0" fillId="0" borderId="0" xfId="0"/>
    <xf numFmtId="0" fontId="5" fillId="0" borderId="0" xfId="0" applyFont="1" applyFill="1"/>
    <xf numFmtId="0" fontId="12" fillId="0" borderId="0" xfId="0" applyFont="1" applyFill="1"/>
    <xf numFmtId="0" fontId="11" fillId="0" borderId="0" xfId="0" applyFont="1" applyFill="1"/>
    <xf numFmtId="0" fontId="10" fillId="0" borderId="0" xfId="0" applyFont="1" applyFill="1"/>
    <xf numFmtId="0" fontId="9" fillId="0" borderId="0" xfId="0" applyFont="1" applyFill="1"/>
    <xf numFmtId="0" fontId="8" fillId="0" borderId="6" xfId="6" applyNumberFormat="1" applyFont="1" applyFill="1" applyBorder="1" applyAlignment="1">
      <alignment horizontal="center" vertical="center" wrapText="1"/>
    </xf>
    <xf numFmtId="14" fontId="8" fillId="0" borderId="6" xfId="6" applyNumberFormat="1" applyFont="1" applyFill="1" applyBorder="1" applyAlignment="1">
      <alignment horizontal="center" vertical="center" wrapText="1"/>
    </xf>
    <xf numFmtId="0" fontId="5" fillId="0" borderId="0" xfId="0" applyFont="1" applyFill="1" applyAlignment="1">
      <alignment horizontal="right"/>
    </xf>
    <xf numFmtId="0" fontId="11" fillId="0" borderId="0" xfId="0" applyFont="1" applyFill="1" applyAlignment="1">
      <alignment horizontal="left"/>
    </xf>
    <xf numFmtId="0" fontId="22" fillId="0" borderId="0" xfId="0" applyFont="1" applyFill="1"/>
    <xf numFmtId="0" fontId="23" fillId="0" borderId="0" xfId="0" applyFont="1" applyFill="1"/>
    <xf numFmtId="0" fontId="20" fillId="0" borderId="2" xfId="0" applyFont="1" applyFill="1" applyBorder="1" applyAlignment="1">
      <alignment horizontal="center"/>
    </xf>
    <xf numFmtId="0" fontId="5" fillId="0" borderId="2" xfId="0" applyFont="1" applyFill="1" applyBorder="1" applyAlignment="1">
      <alignment horizontal="center"/>
    </xf>
    <xf numFmtId="0" fontId="6" fillId="0" borderId="2" xfId="0" applyFont="1" applyFill="1" applyBorder="1" applyAlignment="1">
      <alignment horizontal="center"/>
    </xf>
    <xf numFmtId="0" fontId="6" fillId="0" borderId="1" xfId="0" applyFont="1" applyFill="1" applyBorder="1" applyAlignment="1">
      <alignment horizontal="center"/>
    </xf>
    <xf numFmtId="0" fontId="6" fillId="0" borderId="1" xfId="0" applyFont="1" applyFill="1" applyBorder="1"/>
    <xf numFmtId="3" fontId="6" fillId="0" borderId="1" xfId="0" applyNumberFormat="1" applyFont="1" applyFill="1" applyBorder="1"/>
    <xf numFmtId="167" fontId="6" fillId="0" borderId="1" xfId="11" applyNumberFormat="1" applyFont="1" applyFill="1" applyBorder="1" applyAlignment="1">
      <alignment horizontal="right"/>
    </xf>
    <xf numFmtId="167" fontId="6" fillId="0" borderId="1" xfId="14" applyNumberFormat="1" applyFont="1" applyBorder="1" applyAlignment="1">
      <alignment vertical="center" wrapText="1"/>
    </xf>
    <xf numFmtId="0" fontId="6" fillId="0" borderId="2" xfId="0" applyFont="1" applyFill="1" applyBorder="1"/>
    <xf numFmtId="3" fontId="6" fillId="0" borderId="2" xfId="0" applyNumberFormat="1" applyFont="1" applyFill="1" applyBorder="1"/>
    <xf numFmtId="3" fontId="6" fillId="0" borderId="2" xfId="14" applyNumberFormat="1" applyFont="1" applyBorder="1" applyAlignment="1">
      <alignment vertical="center" wrapText="1"/>
    </xf>
    <xf numFmtId="167" fontId="6" fillId="0" borderId="2" xfId="14" applyNumberFormat="1" applyFont="1" applyBorder="1" applyAlignment="1">
      <alignment vertical="center" wrapText="1"/>
    </xf>
    <xf numFmtId="0" fontId="5" fillId="0" borderId="2" xfId="0" applyFont="1" applyFill="1" applyBorder="1"/>
    <xf numFmtId="0" fontId="5" fillId="0" borderId="2" xfId="0" applyFont="1" applyFill="1" applyBorder="1" applyAlignment="1">
      <alignment horizontal="center" vertical="center"/>
    </xf>
    <xf numFmtId="0" fontId="5" fillId="0" borderId="2" xfId="0" applyFont="1" applyFill="1" applyBorder="1" applyAlignment="1">
      <alignment horizontal="justify" wrapText="1"/>
    </xf>
    <xf numFmtId="3" fontId="5" fillId="0" borderId="2" xfId="0" applyNumberFormat="1" applyFont="1" applyFill="1" applyBorder="1"/>
    <xf numFmtId="3" fontId="5" fillId="0" borderId="2" xfId="29" applyNumberFormat="1" applyFont="1" applyFill="1" applyBorder="1" applyAlignment="1">
      <alignment horizontal="right"/>
    </xf>
    <xf numFmtId="167" fontId="5" fillId="0" borderId="2" xfId="11" applyNumberFormat="1" applyFont="1" applyFill="1" applyBorder="1" applyAlignment="1">
      <alignment horizontal="right"/>
    </xf>
    <xf numFmtId="0" fontId="5" fillId="0" borderId="2" xfId="0" applyFont="1" applyFill="1" applyBorder="1" applyAlignment="1">
      <alignment horizontal="left" wrapText="1"/>
    </xf>
    <xf numFmtId="0" fontId="7" fillId="0" borderId="2" xfId="0" applyFont="1" applyFill="1" applyBorder="1" applyAlignment="1">
      <alignment horizontal="center"/>
    </xf>
    <xf numFmtId="0" fontId="7" fillId="0" borderId="2" xfId="0" applyFont="1" applyFill="1" applyBorder="1"/>
    <xf numFmtId="3" fontId="7" fillId="0" borderId="2" xfId="0" applyNumberFormat="1" applyFont="1" applyFill="1" applyBorder="1"/>
    <xf numFmtId="167" fontId="7" fillId="0" borderId="2" xfId="11" applyNumberFormat="1" applyFont="1" applyFill="1" applyBorder="1" applyAlignment="1">
      <alignment horizontal="right"/>
    </xf>
    <xf numFmtId="167" fontId="7" fillId="0" borderId="2" xfId="0" applyNumberFormat="1" applyFont="1" applyBorder="1" applyAlignment="1">
      <alignment horizontal="right" vertical="center"/>
    </xf>
    <xf numFmtId="3" fontId="7" fillId="0" borderId="2" xfId="29" applyNumberFormat="1" applyFont="1" applyFill="1" applyBorder="1" applyAlignment="1">
      <alignment horizontal="right" vertical="center"/>
    </xf>
    <xf numFmtId="0" fontId="20" fillId="0" borderId="2" xfId="0" applyFont="1" applyFill="1" applyBorder="1" applyAlignment="1">
      <alignment horizontal="left" wrapText="1"/>
    </xf>
    <xf numFmtId="167" fontId="6" fillId="0" borderId="2" xfId="11" applyNumberFormat="1" applyFont="1" applyFill="1" applyBorder="1" applyAlignment="1">
      <alignment horizontal="right"/>
    </xf>
    <xf numFmtId="0" fontId="6" fillId="0" borderId="2" xfId="0" applyFont="1" applyFill="1" applyBorder="1" applyAlignment="1">
      <alignment horizontal="center" vertical="center"/>
    </xf>
    <xf numFmtId="0" fontId="21" fillId="0" borderId="2" xfId="0" applyFont="1" applyFill="1" applyBorder="1" applyAlignment="1">
      <alignment wrapText="1"/>
    </xf>
    <xf numFmtId="167" fontId="6" fillId="0" borderId="2" xfId="0" applyNumberFormat="1" applyFont="1" applyBorder="1" applyAlignment="1">
      <alignment vertical="center"/>
    </xf>
    <xf numFmtId="3" fontId="5" fillId="0" borderId="2" xfId="14" applyNumberFormat="1" applyFont="1" applyBorder="1" applyAlignment="1">
      <alignment vertical="center" wrapText="1"/>
    </xf>
    <xf numFmtId="167" fontId="5" fillId="0" borderId="2" xfId="0" applyNumberFormat="1" applyFont="1" applyBorder="1" applyAlignment="1">
      <alignment vertical="center"/>
    </xf>
    <xf numFmtId="3" fontId="5" fillId="0" borderId="2" xfId="29" applyNumberFormat="1" applyFont="1" applyFill="1" applyBorder="1" applyAlignment="1">
      <alignment horizontal="right" vertical="center"/>
    </xf>
    <xf numFmtId="0" fontId="5" fillId="0" borderId="3" xfId="0" applyFont="1" applyFill="1" applyBorder="1" applyAlignment="1">
      <alignment horizontal="center"/>
    </xf>
    <xf numFmtId="0" fontId="5" fillId="0" borderId="3" xfId="0" applyFont="1" applyFill="1" applyBorder="1"/>
    <xf numFmtId="3" fontId="5" fillId="0" borderId="3" xfId="0" applyNumberFormat="1" applyFont="1" applyFill="1" applyBorder="1"/>
    <xf numFmtId="3" fontId="5" fillId="0" borderId="3" xfId="0" applyNumberFormat="1" applyFont="1" applyBorder="1" applyAlignment="1">
      <alignment horizontal="right" vertical="center" wrapText="1"/>
    </xf>
    <xf numFmtId="167" fontId="5" fillId="0" borderId="2" xfId="14" applyNumberFormat="1" applyFont="1" applyBorder="1" applyAlignment="1">
      <alignment vertical="center" wrapText="1"/>
    </xf>
    <xf numFmtId="167" fontId="5" fillId="0" borderId="3" xfId="0" applyNumberFormat="1" applyFont="1" applyBorder="1" applyAlignment="1">
      <alignment vertical="center"/>
    </xf>
    <xf numFmtId="3" fontId="12" fillId="0" borderId="0" xfId="0" applyNumberFormat="1" applyFont="1" applyFill="1"/>
    <xf numFmtId="0" fontId="70" fillId="0" borderId="0" xfId="0" applyFont="1" applyFill="1" applyAlignment="1"/>
    <xf numFmtId="0" fontId="9" fillId="0" borderId="0" xfId="0" applyFont="1" applyFill="1" applyAlignment="1">
      <alignment horizontal="right"/>
    </xf>
    <xf numFmtId="0" fontId="70" fillId="0" borderId="0" xfId="0" applyFont="1" applyFill="1" applyAlignment="1">
      <alignment horizontal="centerContinuous"/>
    </xf>
    <xf numFmtId="0" fontId="70" fillId="0" borderId="0" xfId="0" applyFont="1" applyFill="1" applyAlignment="1">
      <alignment horizontal="center"/>
    </xf>
    <xf numFmtId="3" fontId="73" fillId="0" borderId="2" xfId="282" applyNumberFormat="1" applyFont="1" applyFill="1" applyBorder="1" applyAlignment="1">
      <alignment horizontal="right" vertical="center"/>
    </xf>
    <xf numFmtId="3" fontId="74" fillId="0" borderId="2" xfId="282" applyNumberFormat="1" applyFont="1" applyFill="1" applyBorder="1" applyAlignment="1">
      <alignment horizontal="right" vertical="center"/>
    </xf>
    <xf numFmtId="3" fontId="20" fillId="0" borderId="2" xfId="14" applyNumberFormat="1" applyFont="1" applyFill="1" applyBorder="1" applyAlignment="1">
      <alignment vertical="center" wrapText="1"/>
    </xf>
    <xf numFmtId="3" fontId="15" fillId="0" borderId="2" xfId="22" applyNumberFormat="1" applyFont="1" applyFill="1" applyBorder="1" applyAlignment="1">
      <alignment horizontal="right" vertical="center"/>
    </xf>
    <xf numFmtId="3" fontId="15" fillId="0" borderId="2" xfId="30" applyNumberFormat="1" applyFont="1" applyFill="1" applyBorder="1" applyAlignment="1">
      <alignment horizontal="right" vertical="center"/>
    </xf>
    <xf numFmtId="3" fontId="20" fillId="0" borderId="1" xfId="14" applyNumberFormat="1" applyFont="1" applyFill="1" applyBorder="1" applyAlignment="1">
      <alignment vertical="center" wrapText="1"/>
    </xf>
    <xf numFmtId="3" fontId="20" fillId="0" borderId="2" xfId="30" applyNumberFormat="1" applyFont="1" applyFill="1" applyBorder="1" applyAlignment="1">
      <alignment horizontal="right" vertical="center"/>
    </xf>
    <xf numFmtId="3" fontId="6" fillId="0" borderId="2" xfId="0" applyNumberFormat="1" applyFont="1" applyFill="1" applyBorder="1" applyAlignment="1">
      <alignment vertical="center"/>
    </xf>
    <xf numFmtId="3" fontId="20" fillId="0" borderId="2" xfId="22" applyNumberFormat="1" applyFont="1" applyFill="1" applyBorder="1" applyAlignment="1">
      <alignment vertical="center"/>
    </xf>
    <xf numFmtId="167" fontId="6" fillId="0" borderId="3" xfId="11" applyNumberFormat="1" applyFont="1" applyFill="1" applyBorder="1" applyAlignment="1">
      <alignment horizontal="right"/>
    </xf>
    <xf numFmtId="0" fontId="20" fillId="0" borderId="9" xfId="0"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4" xfId="6" applyNumberFormat="1" applyFont="1" applyFill="1" applyBorder="1" applyAlignment="1">
      <alignment horizontal="center" vertical="center" wrapText="1"/>
    </xf>
    <xf numFmtId="0" fontId="8" fillId="0" borderId="6" xfId="6" applyNumberFormat="1" applyFont="1" applyFill="1" applyBorder="1" applyAlignment="1">
      <alignment horizontal="center" vertical="center" wrapText="1"/>
    </xf>
    <xf numFmtId="0" fontId="8" fillId="0" borderId="7" xfId="6" applyNumberFormat="1" applyFont="1" applyFill="1" applyBorder="1" applyAlignment="1">
      <alignment horizontal="center" vertical="center" wrapText="1"/>
    </xf>
    <xf numFmtId="0" fontId="8" fillId="0" borderId="8" xfId="6" applyNumberFormat="1" applyFont="1" applyFill="1" applyBorder="1" applyAlignment="1">
      <alignment horizontal="center" vertical="center" wrapText="1"/>
    </xf>
    <xf numFmtId="0" fontId="70" fillId="0" borderId="0" xfId="0" applyFont="1" applyFill="1" applyAlignment="1">
      <alignment horizontal="center"/>
    </xf>
    <xf numFmtId="0" fontId="70" fillId="0" borderId="0" xfId="0" applyFont="1" applyFill="1" applyAlignment="1">
      <alignment horizontal="center" wrapText="1"/>
    </xf>
    <xf numFmtId="0" fontId="71" fillId="0" borderId="0" xfId="0" applyNumberFormat="1" applyFont="1" applyFill="1" applyBorder="1" applyAlignment="1">
      <alignment horizontal="center" vertical="center" wrapText="1"/>
    </xf>
    <xf numFmtId="0" fontId="69" fillId="0" borderId="0" xfId="0" applyFont="1" applyFill="1" applyBorder="1" applyAlignment="1">
      <alignment horizontal="right"/>
    </xf>
  </cellXfs>
  <cellStyles count="283">
    <cellStyle name="20% - Accent1 2" xfId="107"/>
    <cellStyle name="20% - Accent1 2 2" xfId="158"/>
    <cellStyle name="20% - Accent1 3" xfId="62"/>
    <cellStyle name="20% - Accent1 3 2" xfId="189"/>
    <cellStyle name="20% - Accent2 2" xfId="111"/>
    <cellStyle name="20% - Accent2 2 2" xfId="160"/>
    <cellStyle name="20% - Accent2 3" xfId="66"/>
    <cellStyle name="20% - Accent2 3 2" xfId="193"/>
    <cellStyle name="20% - Accent3 2" xfId="115"/>
    <cellStyle name="20% - Accent3 2 2" xfId="162"/>
    <cellStyle name="20% - Accent3 3" xfId="70"/>
    <cellStyle name="20% - Accent3 3 2" xfId="197"/>
    <cellStyle name="20% - Accent4 2" xfId="119"/>
    <cellStyle name="20% - Accent4 2 2" xfId="164"/>
    <cellStyle name="20% - Accent4 3" xfId="74"/>
    <cellStyle name="20% - Accent4 3 2" xfId="201"/>
    <cellStyle name="20% - Accent5 2" xfId="123"/>
    <cellStyle name="20% - Accent5 2 2" xfId="166"/>
    <cellStyle name="20% - Accent5 3" xfId="78"/>
    <cellStyle name="20% - Accent5 3 2" xfId="205"/>
    <cellStyle name="20% - Accent6 2" xfId="127"/>
    <cellStyle name="20% - Accent6 2 2" xfId="168"/>
    <cellStyle name="20% - Accent6 3" xfId="82"/>
    <cellStyle name="20% - Accent6 3 2" xfId="209"/>
    <cellStyle name="40% - Accent1 2" xfId="108"/>
    <cellStyle name="40% - Accent1 2 2" xfId="159"/>
    <cellStyle name="40% - Accent1 3" xfId="63"/>
    <cellStyle name="40% - Accent1 3 2" xfId="190"/>
    <cellStyle name="40% - Accent2 2" xfId="112"/>
    <cellStyle name="40% - Accent2 2 2" xfId="161"/>
    <cellStyle name="40% - Accent2 3" xfId="67"/>
    <cellStyle name="40% - Accent2 3 2" xfId="194"/>
    <cellStyle name="40% - Accent3 2" xfId="116"/>
    <cellStyle name="40% - Accent3 2 2" xfId="163"/>
    <cellStyle name="40% - Accent3 3" xfId="71"/>
    <cellStyle name="40% - Accent3 3 2" xfId="198"/>
    <cellStyle name="40% - Accent4 2" xfId="120"/>
    <cellStyle name="40% - Accent4 2 2" xfId="165"/>
    <cellStyle name="40% - Accent4 3" xfId="75"/>
    <cellStyle name="40% - Accent4 3 2" xfId="202"/>
    <cellStyle name="40% - Accent5 2" xfId="124"/>
    <cellStyle name="40% - Accent5 2 2" xfId="167"/>
    <cellStyle name="40% - Accent5 3" xfId="79"/>
    <cellStyle name="40% - Accent5 3 2" xfId="206"/>
    <cellStyle name="40% - Accent6 2" xfId="128"/>
    <cellStyle name="40% - Accent6 2 2" xfId="169"/>
    <cellStyle name="40% - Accent6 3" xfId="83"/>
    <cellStyle name="40% - Accent6 3 2" xfId="210"/>
    <cellStyle name="60% - Accent1 2" xfId="109"/>
    <cellStyle name="60% - Accent1 3" xfId="64"/>
    <cellStyle name="60% - Accent1 3 2" xfId="191"/>
    <cellStyle name="60% - Accent2 2" xfId="113"/>
    <cellStyle name="60% - Accent2 3" xfId="68"/>
    <cellStyle name="60% - Accent2 3 2" xfId="195"/>
    <cellStyle name="60% - Accent3 2" xfId="117"/>
    <cellStyle name="60% - Accent3 3" xfId="72"/>
    <cellStyle name="60% - Accent3 3 2" xfId="199"/>
    <cellStyle name="60% - Accent4 2" xfId="121"/>
    <cellStyle name="60% - Accent4 3" xfId="76"/>
    <cellStyle name="60% - Accent4 3 2" xfId="203"/>
    <cellStyle name="60% - Accent5 2" xfId="125"/>
    <cellStyle name="60% - Accent5 3" xfId="80"/>
    <cellStyle name="60% - Accent5 3 2" xfId="207"/>
    <cellStyle name="60% - Accent6 2" xfId="129"/>
    <cellStyle name="60% - Accent6 3" xfId="84"/>
    <cellStyle name="60% - Accent6 3 2" xfId="211"/>
    <cellStyle name="Accent1 2" xfId="106"/>
    <cellStyle name="Accent1 3" xfId="61"/>
    <cellStyle name="Accent1 3 2" xfId="188"/>
    <cellStyle name="Accent2 2" xfId="110"/>
    <cellStyle name="Accent2 3" xfId="65"/>
    <cellStyle name="Accent2 3 2" xfId="192"/>
    <cellStyle name="Accent3 2" xfId="114"/>
    <cellStyle name="Accent3 3" xfId="69"/>
    <cellStyle name="Accent3 3 2" xfId="196"/>
    <cellStyle name="Accent4 2" xfId="118"/>
    <cellStyle name="Accent4 3" xfId="73"/>
    <cellStyle name="Accent4 3 2" xfId="200"/>
    <cellStyle name="Accent5 2" xfId="122"/>
    <cellStyle name="Accent5 3" xfId="77"/>
    <cellStyle name="Accent5 3 2" xfId="204"/>
    <cellStyle name="Accent6 2" xfId="126"/>
    <cellStyle name="Accent6 3" xfId="81"/>
    <cellStyle name="Accent6 3 2" xfId="208"/>
    <cellStyle name="Bad 2" xfId="95"/>
    <cellStyle name="Bad 3" xfId="51"/>
    <cellStyle name="Bad 3 2" xfId="177"/>
    <cellStyle name="Calculation 2" xfId="99"/>
    <cellStyle name="Calculation 3" xfId="55"/>
    <cellStyle name="Calculation 3 2" xfId="181"/>
    <cellStyle name="Comma [0] 2" xfId="43"/>
    <cellStyle name="Comma [0] 3" xfId="153"/>
    <cellStyle name="Comma 10" xfId="146"/>
    <cellStyle name="Comma 11" xfId="149"/>
    <cellStyle name="Comma 12" xfId="155"/>
    <cellStyle name="Comma 13" xfId="233"/>
    <cellStyle name="Comma 14" xfId="29"/>
    <cellStyle name="Comma 15" xfId="235"/>
    <cellStyle name="Comma 16" xfId="241"/>
    <cellStyle name="Comma 17" xfId="263"/>
    <cellStyle name="Comma 18" xfId="267"/>
    <cellStyle name="Comma 19" xfId="260"/>
    <cellStyle name="Comma 2" xfId="1"/>
    <cellStyle name="Comma 2 2" xfId="30"/>
    <cellStyle name="Comma 2 3" xfId="87"/>
    <cellStyle name="Comma 2 4" xfId="131"/>
    <cellStyle name="Comma 2 4 2" xfId="223"/>
    <cellStyle name="Comma 2 5" xfId="231"/>
    <cellStyle name="Comma 2 6" xfId="19"/>
    <cellStyle name="Comma 20" xfId="246"/>
    <cellStyle name="Comma 21" xfId="236"/>
    <cellStyle name="Comma 22" xfId="265"/>
    <cellStyle name="Comma 23" xfId="268"/>
    <cellStyle name="Comma 24" xfId="242"/>
    <cellStyle name="Comma 25" xfId="252"/>
    <cellStyle name="Comma 26" xfId="238"/>
    <cellStyle name="Comma 27" xfId="251"/>
    <cellStyle name="Comma 28" xfId="272"/>
    <cellStyle name="Comma 29" xfId="266"/>
    <cellStyle name="Comma 3" xfId="23"/>
    <cellStyle name="Comma 3 2" xfId="132"/>
    <cellStyle name="Comma 3 3" xfId="220"/>
    <cellStyle name="Comma 30" xfId="264"/>
    <cellStyle name="Comma 31" xfId="256"/>
    <cellStyle name="Comma 32" xfId="254"/>
    <cellStyle name="Comma 33" xfId="239"/>
    <cellStyle name="Comma 34" xfId="243"/>
    <cellStyle name="Comma 35" xfId="277"/>
    <cellStyle name="Comma 36" xfId="245"/>
    <cellStyle name="Comma 37" xfId="261"/>
    <cellStyle name="Comma 38" xfId="249"/>
    <cellStyle name="Comma 39" xfId="234"/>
    <cellStyle name="Comma 4" xfId="25"/>
    <cellStyle name="Comma 4 2" xfId="137"/>
    <cellStyle name="Comma 4 2 2" xfId="222"/>
    <cellStyle name="Comma 4 2 3" xfId="218"/>
    <cellStyle name="Comma 4 3" xfId="138"/>
    <cellStyle name="Comma 4 4" xfId="215"/>
    <cellStyle name="Comma 40" xfId="278"/>
    <cellStyle name="Comma 41" xfId="274"/>
    <cellStyle name="Comma 42" xfId="237"/>
    <cellStyle name="Comma 43" xfId="262"/>
    <cellStyle name="Comma 44" xfId="144"/>
    <cellStyle name="Comma 45" xfId="259"/>
    <cellStyle name="Comma 46" xfId="279"/>
    <cellStyle name="Comma 47" xfId="258"/>
    <cellStyle name="Comma 48" xfId="247"/>
    <cellStyle name="Comma 49" xfId="250"/>
    <cellStyle name="Comma 5" xfId="42"/>
    <cellStyle name="Comma 5 2" xfId="226"/>
    <cellStyle name="Comma 50" xfId="253"/>
    <cellStyle name="Comma 51" xfId="276"/>
    <cellStyle name="Comma 52" xfId="255"/>
    <cellStyle name="Comma 53" xfId="257"/>
    <cellStyle name="Comma 54" xfId="248"/>
    <cellStyle name="Comma 55" xfId="275"/>
    <cellStyle name="Comma 56" xfId="269"/>
    <cellStyle name="Comma 57" xfId="280"/>
    <cellStyle name="Comma 58" xfId="270"/>
    <cellStyle name="Comma 59" xfId="273"/>
    <cellStyle name="Comma 6" xfId="50"/>
    <cellStyle name="Comma 6 2" xfId="216"/>
    <cellStyle name="Comma 6 3" xfId="219"/>
    <cellStyle name="Comma 60" xfId="240"/>
    <cellStyle name="Comma 61" xfId="281"/>
    <cellStyle name="Comma 62" xfId="244"/>
    <cellStyle name="Comma 63" xfId="271"/>
    <cellStyle name="Comma 7" xfId="134"/>
    <cellStyle name="Comma 7 2" xfId="214"/>
    <cellStyle name="Comma 8" xfId="141"/>
    <cellStyle name="Comma 8 2" xfId="151"/>
    <cellStyle name="Comma 86" xfId="282"/>
    <cellStyle name="Comma 9" xfId="133"/>
    <cellStyle name="Currency 2" xfId="2"/>
    <cellStyle name="Check Cell 2" xfId="101"/>
    <cellStyle name="Check Cell 3" xfId="57"/>
    <cellStyle name="Check Cell 3 2" xfId="183"/>
    <cellStyle name="dtchi98" xfId="13"/>
    <cellStyle name="dtchi98c" xfId="14"/>
    <cellStyle name="Explanatory Text 2" xfId="104"/>
    <cellStyle name="Explanatory Text 3" xfId="59"/>
    <cellStyle name="Explanatory Text 3 2" xfId="186"/>
    <cellStyle name="Good 2" xfId="26"/>
    <cellStyle name="Good 2 2" xfId="94"/>
    <cellStyle name="Good 3" xfId="176"/>
    <cellStyle name="HAI" xfId="3"/>
    <cellStyle name="Heading 1 2" xfId="90"/>
    <cellStyle name="Heading 1 3" xfId="46"/>
    <cellStyle name="Heading 1 3 2" xfId="172"/>
    <cellStyle name="Heading 2 2" xfId="91"/>
    <cellStyle name="Heading 2 3" xfId="47"/>
    <cellStyle name="Heading 2 3 2" xfId="173"/>
    <cellStyle name="Heading 3 2" xfId="92"/>
    <cellStyle name="Heading 3 3" xfId="48"/>
    <cellStyle name="Heading 3 3 2" xfId="174"/>
    <cellStyle name="Heading 4 2" xfId="93"/>
    <cellStyle name="Heading 4 3" xfId="49"/>
    <cellStyle name="Heading 4 3 2" xfId="175"/>
    <cellStyle name="Input 2" xfId="97"/>
    <cellStyle name="Input 3" xfId="53"/>
    <cellStyle name="Input 3 2" xfId="179"/>
    <cellStyle name="Linked Cell 2" xfId="100"/>
    <cellStyle name="Linked Cell 3" xfId="56"/>
    <cellStyle name="Linked Cell 3 2" xfId="182"/>
    <cellStyle name="Neutral 2" xfId="96"/>
    <cellStyle name="Neutral 3" xfId="52"/>
    <cellStyle name="Neutral 3 2" xfId="178"/>
    <cellStyle name="Normal" xfId="0" builtinId="0"/>
    <cellStyle name="Normal 10" xfId="135"/>
    <cellStyle name="Normal 11" xfId="12"/>
    <cellStyle name="Normal 14" xfId="136"/>
    <cellStyle name="Normal 17" xfId="230"/>
    <cellStyle name="Normal 2" xfId="4"/>
    <cellStyle name="Normal 2 15" xfId="154"/>
    <cellStyle name="Normal 2 2" xfId="18"/>
    <cellStyle name="Normal 2 2 2" xfId="157"/>
    <cellStyle name="Normal 2 3" xfId="27"/>
    <cellStyle name="Normal 2 3 2" xfId="31"/>
    <cellStyle name="Normal 2 3 2 2" xfId="33"/>
    <cellStyle name="Normal 2 3 2 3" xfId="34"/>
    <cellStyle name="Normal 2 3 2 4" xfId="37"/>
    <cellStyle name="Normal 2 3 2 5" xfId="38"/>
    <cellStyle name="Normal 2 3 2 5 2" xfId="40"/>
    <cellStyle name="Normal 2 3 2 6" xfId="212"/>
    <cellStyle name="Normal 2 4" xfId="35"/>
    <cellStyle name="Normal 2 5" xfId="85"/>
    <cellStyle name="Normal 2 6" xfId="152"/>
    <cellStyle name="Normal 2 7" xfId="15"/>
    <cellStyle name="Normal 27" xfId="221"/>
    <cellStyle name="Normal 3" xfId="5"/>
    <cellStyle name="Normal 3 2" xfId="32"/>
    <cellStyle name="Normal 3 3" xfId="86"/>
    <cellStyle name="Normal 3 3 2" xfId="213"/>
    <cellStyle name="Normal 3 4" xfId="170"/>
    <cellStyle name="Normal 3 5" xfId="148"/>
    <cellStyle name="Normal 3 6" xfId="217"/>
    <cellStyle name="Normal 3 7" xfId="16"/>
    <cellStyle name="Normal 31" xfId="228"/>
    <cellStyle name="Normal 4" xfId="6"/>
    <cellStyle name="Normal 4 2" xfId="22"/>
    <cellStyle name="Normal 4 3" xfId="150"/>
    <cellStyle name="Normal 4 4" xfId="20"/>
    <cellStyle name="Normal 5" xfId="7"/>
    <cellStyle name="Normal 5 2" xfId="140"/>
    <cellStyle name="Normal 5 3" xfId="21"/>
    <cellStyle name="Normal 59" xfId="143"/>
    <cellStyle name="Normal 6" xfId="8"/>
    <cellStyle name="Normal 6 2" xfId="142"/>
    <cellStyle name="Normal 6 2 2" xfId="227"/>
    <cellStyle name="Normal 6 3" xfId="224"/>
    <cellStyle name="Normal 6 4" xfId="24"/>
    <cellStyle name="Normal 67" xfId="139"/>
    <cellStyle name="Normal 7" xfId="9"/>
    <cellStyle name="Normal 7 2" xfId="229"/>
    <cellStyle name="Normal 7 2 3 2 6" xfId="145"/>
    <cellStyle name="Normal 7 3" xfId="41"/>
    <cellStyle name="Normal 8" xfId="10"/>
    <cellStyle name="Normal 8 2" xfId="130"/>
    <cellStyle name="Normal 9" xfId="232"/>
    <cellStyle name="Note 2" xfId="103"/>
    <cellStyle name="Note 2 2" xfId="156"/>
    <cellStyle name="Note 3" xfId="88"/>
    <cellStyle name="Note 3 2" xfId="185"/>
    <cellStyle name="Output 2" xfId="98"/>
    <cellStyle name="Output 3" xfId="54"/>
    <cellStyle name="Output 3 2" xfId="180"/>
    <cellStyle name="Percent" xfId="11" builtinId="5"/>
    <cellStyle name="Percent 2" xfId="28"/>
    <cellStyle name="Percent 2 2" xfId="36"/>
    <cellStyle name="Percent 3" xfId="39"/>
    <cellStyle name="Percent 4" xfId="44"/>
    <cellStyle name="Percent 5" xfId="225"/>
    <cellStyle name="Percent 6" xfId="17"/>
    <cellStyle name="Title 2" xfId="89"/>
    <cellStyle name="Title 3" xfId="45"/>
    <cellStyle name="Title 3 2" xfId="171"/>
    <cellStyle name="Title 4" xfId="147"/>
    <cellStyle name="Total 2" xfId="105"/>
    <cellStyle name="Total 3" xfId="60"/>
    <cellStyle name="Total 3 2" xfId="187"/>
    <cellStyle name="Warning Text 2" xfId="102"/>
    <cellStyle name="Warning Text 3" xfId="58"/>
    <cellStyle name="Warning Text 3 2" xfId="1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tabSelected="1" topLeftCell="A7" workbookViewId="0">
      <selection activeCell="B19" sqref="B19"/>
    </sheetView>
  </sheetViews>
  <sheetFormatPr defaultColWidth="12.88671875" defaultRowHeight="15.6"/>
  <cols>
    <col min="1" max="1" width="7.33203125" style="1" customWidth="1"/>
    <col min="2" max="2" width="70.109375" style="1" customWidth="1"/>
    <col min="3" max="3" width="13.88671875" style="1" customWidth="1"/>
    <col min="4" max="4" width="14.109375" style="1" customWidth="1"/>
    <col min="5" max="6" width="13.5546875" style="8" customWidth="1"/>
    <col min="7" max="16384" width="12.88671875" style="1"/>
  </cols>
  <sheetData>
    <row r="1" spans="1:7" s="5" customFormat="1" ht="16.8">
      <c r="A1" s="52" t="s">
        <v>14</v>
      </c>
      <c r="B1" s="52"/>
      <c r="C1" s="53"/>
      <c r="D1" s="54"/>
      <c r="E1" s="74" t="s">
        <v>17</v>
      </c>
      <c r="F1" s="74"/>
    </row>
    <row r="2" spans="1:7" s="5" customFormat="1" ht="16.8">
      <c r="A2" s="52"/>
      <c r="B2" s="52"/>
      <c r="C2" s="53"/>
      <c r="D2" s="54"/>
      <c r="E2" s="55"/>
      <c r="F2" s="55"/>
    </row>
    <row r="3" spans="1:7" s="5" customFormat="1" ht="22.05" customHeight="1">
      <c r="A3" s="75" t="s">
        <v>42</v>
      </c>
      <c r="B3" s="75"/>
      <c r="C3" s="75"/>
      <c r="D3" s="75"/>
      <c r="E3" s="75"/>
      <c r="F3" s="75"/>
    </row>
    <row r="4" spans="1:7" s="5" customFormat="1" ht="22.05" customHeight="1">
      <c r="A4" s="76" t="s">
        <v>40</v>
      </c>
      <c r="B4" s="76"/>
      <c r="C4" s="76"/>
      <c r="D4" s="76"/>
      <c r="E4" s="76"/>
      <c r="F4" s="76"/>
    </row>
    <row r="5" spans="1:7" ht="18">
      <c r="A5" s="9"/>
      <c r="B5" s="9"/>
      <c r="C5" s="2"/>
      <c r="D5" s="77" t="s">
        <v>0</v>
      </c>
      <c r="E5" s="77"/>
      <c r="F5" s="77"/>
    </row>
    <row r="6" spans="1:7" s="5" customFormat="1" ht="30.6" customHeight="1">
      <c r="A6" s="66" t="s">
        <v>1</v>
      </c>
      <c r="B6" s="67" t="s">
        <v>2</v>
      </c>
      <c r="C6" s="68" t="s">
        <v>11</v>
      </c>
      <c r="D6" s="70" t="s">
        <v>41</v>
      </c>
      <c r="E6" s="72" t="s">
        <v>12</v>
      </c>
      <c r="F6" s="73"/>
    </row>
    <row r="7" spans="1:7" s="5" customFormat="1" ht="26.4">
      <c r="A7" s="66"/>
      <c r="B7" s="66"/>
      <c r="C7" s="69"/>
      <c r="D7" s="71"/>
      <c r="E7" s="6" t="s">
        <v>11</v>
      </c>
      <c r="F7" s="7" t="s">
        <v>13</v>
      </c>
    </row>
    <row r="8" spans="1:7" s="2" customFormat="1" ht="18">
      <c r="A8" s="15"/>
      <c r="B8" s="16" t="s">
        <v>39</v>
      </c>
      <c r="C8" s="17">
        <f>C9+C29</f>
        <v>11169584</v>
      </c>
      <c r="D8" s="17">
        <f>D9+D29</f>
        <v>13529172.575438906</v>
      </c>
      <c r="E8" s="18">
        <f>D8/C8</f>
        <v>1.2112512494143834</v>
      </c>
      <c r="F8" s="19">
        <f>D8/G8</f>
        <v>1.0437616365084097</v>
      </c>
      <c r="G8" s="61">
        <v>12961937</v>
      </c>
    </row>
    <row r="9" spans="1:7" s="2" customFormat="1" ht="18">
      <c r="A9" s="14" t="s">
        <v>3</v>
      </c>
      <c r="B9" s="20" t="s">
        <v>18</v>
      </c>
      <c r="C9" s="21">
        <v>10299041</v>
      </c>
      <c r="D9" s="22">
        <v>11551875.752199905</v>
      </c>
      <c r="E9" s="38">
        <f>D9/C9</f>
        <v>1.1216457680088763</v>
      </c>
      <c r="F9" s="23">
        <f>D9/G9</f>
        <v>1.0430352138506946</v>
      </c>
      <c r="G9" s="51">
        <v>11075250</v>
      </c>
    </row>
    <row r="10" spans="1:7" s="2" customFormat="1" ht="18">
      <c r="A10" s="14" t="s">
        <v>5</v>
      </c>
      <c r="B10" s="20" t="s">
        <v>19</v>
      </c>
      <c r="C10" s="21">
        <v>3530122</v>
      </c>
      <c r="D10" s="21">
        <v>4036319.9496829063</v>
      </c>
      <c r="E10" s="38">
        <f>D10/C10</f>
        <v>1.1433938967783284</v>
      </c>
      <c r="F10" s="23">
        <f>D10/G10</f>
        <v>0.89440992673841169</v>
      </c>
      <c r="G10" s="58">
        <v>4512830</v>
      </c>
    </row>
    <row r="11" spans="1:7" s="2" customFormat="1" ht="18">
      <c r="A11" s="13">
        <v>1</v>
      </c>
      <c r="B11" s="24" t="s">
        <v>20</v>
      </c>
      <c r="C11" s="27">
        <v>3530122</v>
      </c>
      <c r="D11" s="42"/>
      <c r="E11" s="49">
        <f>D11/C11</f>
        <v>0</v>
      </c>
      <c r="F11" s="49"/>
    </row>
    <row r="12" spans="1:7" s="3" customFormat="1" ht="47.4">
      <c r="A12" s="25">
        <v>2</v>
      </c>
      <c r="B12" s="26" t="s">
        <v>21</v>
      </c>
      <c r="C12" s="27"/>
      <c r="D12" s="28"/>
      <c r="E12" s="29"/>
      <c r="F12" s="29"/>
    </row>
    <row r="13" spans="1:7" s="2" customFormat="1" ht="18">
      <c r="A13" s="13">
        <v>3</v>
      </c>
      <c r="B13" s="30" t="s">
        <v>22</v>
      </c>
      <c r="C13" s="27"/>
      <c r="D13" s="27"/>
      <c r="E13" s="29"/>
      <c r="F13" s="29"/>
    </row>
    <row r="14" spans="1:7" s="4" customFormat="1" ht="17.399999999999999">
      <c r="A14" s="14" t="s">
        <v>6</v>
      </c>
      <c r="B14" s="20" t="s">
        <v>7</v>
      </c>
      <c r="C14" s="21">
        <v>6544897</v>
      </c>
      <c r="D14" s="22">
        <v>7287530.9932510005</v>
      </c>
      <c r="E14" s="23">
        <f>D14/C14</f>
        <v>1.1134676364274336</v>
      </c>
      <c r="F14" s="23">
        <f>D14/G14</f>
        <v>1.136626527596317</v>
      </c>
      <c r="G14" s="58">
        <v>6411544</v>
      </c>
    </row>
    <row r="15" spans="1:7" s="2" customFormat="1" ht="18">
      <c r="A15" s="31"/>
      <c r="B15" s="32" t="s">
        <v>23</v>
      </c>
      <c r="C15" s="33"/>
      <c r="D15" s="33"/>
      <c r="E15" s="34"/>
      <c r="F15" s="34"/>
    </row>
    <row r="16" spans="1:7" s="2" customFormat="1" ht="18">
      <c r="A16" s="31">
        <v>1</v>
      </c>
      <c r="B16" s="32" t="s">
        <v>24</v>
      </c>
      <c r="C16" s="33">
        <v>2702994</v>
      </c>
      <c r="D16" s="56">
        <v>3158681.4012330002</v>
      </c>
      <c r="E16" s="35">
        <f>D16/C16</f>
        <v>1.1685861682389973</v>
      </c>
      <c r="F16" s="35">
        <f>D16/G16</f>
        <v>1.2100850597587172</v>
      </c>
      <c r="G16" s="59">
        <v>2610297</v>
      </c>
    </row>
    <row r="17" spans="1:7" s="2" customFormat="1" ht="18">
      <c r="A17" s="31">
        <f>A16+1</f>
        <v>2</v>
      </c>
      <c r="B17" s="32" t="s">
        <v>25</v>
      </c>
      <c r="C17" s="33">
        <v>35049</v>
      </c>
      <c r="D17" s="36">
        <v>36136.132799999999</v>
      </c>
      <c r="E17" s="35">
        <f t="shared" ref="E17:E27" si="0">D17/C17</f>
        <v>1.0310175126251819</v>
      </c>
      <c r="F17" s="35">
        <f t="shared" ref="F17:F25" si="1">D17/G17</f>
        <v>0.83466837899016033</v>
      </c>
      <c r="G17" s="60">
        <v>43294</v>
      </c>
    </row>
    <row r="18" spans="1:7" s="2" customFormat="1" ht="18">
      <c r="A18" s="31">
        <f t="shared" ref="A18:A25" si="2">A17+1</f>
        <v>3</v>
      </c>
      <c r="B18" s="32" t="s">
        <v>26</v>
      </c>
      <c r="C18" s="33">
        <v>536647</v>
      </c>
      <c r="D18" s="56">
        <v>553056.36094899999</v>
      </c>
      <c r="E18" s="35">
        <f t="shared" si="0"/>
        <v>1.030577569517765</v>
      </c>
      <c r="F18" s="35">
        <f t="shared" si="1"/>
        <v>1.0650958795755456</v>
      </c>
      <c r="G18" s="60">
        <v>519255</v>
      </c>
    </row>
    <row r="19" spans="1:7" s="2" customFormat="1" ht="18">
      <c r="A19" s="31">
        <f t="shared" si="2"/>
        <v>4</v>
      </c>
      <c r="B19" s="32" t="s">
        <v>27</v>
      </c>
      <c r="C19" s="33">
        <v>113942</v>
      </c>
      <c r="D19" s="56">
        <v>119840.782609</v>
      </c>
      <c r="E19" s="35">
        <f t="shared" si="0"/>
        <v>1.0517700462428252</v>
      </c>
      <c r="F19" s="35">
        <f t="shared" si="1"/>
        <v>1.2262435547835875</v>
      </c>
      <c r="G19" s="60">
        <v>97730</v>
      </c>
    </row>
    <row r="20" spans="1:7" s="2" customFormat="1" ht="18">
      <c r="A20" s="31">
        <f t="shared" si="2"/>
        <v>5</v>
      </c>
      <c r="B20" s="32" t="s">
        <v>28</v>
      </c>
      <c r="C20" s="33">
        <v>76409</v>
      </c>
      <c r="D20" s="56">
        <v>87818.510214000009</v>
      </c>
      <c r="E20" s="35">
        <f t="shared" si="0"/>
        <v>1.1493215486919082</v>
      </c>
      <c r="F20" s="35">
        <f t="shared" si="1"/>
        <v>1.4407578005020263</v>
      </c>
      <c r="G20" s="60">
        <v>60953</v>
      </c>
    </row>
    <row r="21" spans="1:7" s="2" customFormat="1" ht="18">
      <c r="A21" s="31">
        <f t="shared" si="2"/>
        <v>6</v>
      </c>
      <c r="B21" s="32" t="s">
        <v>29</v>
      </c>
      <c r="C21" s="33">
        <v>39124</v>
      </c>
      <c r="D21" s="56">
        <v>40463.304040000003</v>
      </c>
      <c r="E21" s="35">
        <f t="shared" si="0"/>
        <v>1.0342322881096002</v>
      </c>
      <c r="F21" s="35">
        <f t="shared" si="1"/>
        <v>1.1794818410773626</v>
      </c>
      <c r="G21" s="60">
        <v>34306</v>
      </c>
    </row>
    <row r="22" spans="1:7" s="2" customFormat="1" ht="18">
      <c r="A22" s="31">
        <f t="shared" si="2"/>
        <v>7</v>
      </c>
      <c r="B22" s="32" t="s">
        <v>30</v>
      </c>
      <c r="C22" s="33">
        <v>136026</v>
      </c>
      <c r="D22" s="56">
        <v>139065.30317</v>
      </c>
      <c r="E22" s="35">
        <f t="shared" si="0"/>
        <v>1.0223435458662316</v>
      </c>
      <c r="F22" s="35">
        <f t="shared" si="1"/>
        <v>1.0079679281127234</v>
      </c>
      <c r="G22" s="60">
        <v>137966</v>
      </c>
    </row>
    <row r="23" spans="1:7" s="2" customFormat="1" ht="18">
      <c r="A23" s="31">
        <f t="shared" si="2"/>
        <v>8</v>
      </c>
      <c r="B23" s="32" t="s">
        <v>31</v>
      </c>
      <c r="C23" s="33">
        <v>833354</v>
      </c>
      <c r="D23" s="56">
        <v>855670.32200199994</v>
      </c>
      <c r="E23" s="35">
        <f t="shared" si="0"/>
        <v>1.0267789222851273</v>
      </c>
      <c r="F23" s="35">
        <f t="shared" si="1"/>
        <v>1.0027155491361721</v>
      </c>
      <c r="G23" s="60">
        <v>853353</v>
      </c>
    </row>
    <row r="24" spans="1:7" s="2" customFormat="1" ht="18">
      <c r="A24" s="31">
        <f t="shared" si="2"/>
        <v>9</v>
      </c>
      <c r="B24" s="32" t="s">
        <v>32</v>
      </c>
      <c r="C24" s="33">
        <v>1098525</v>
      </c>
      <c r="D24" s="56">
        <v>1306360.623409</v>
      </c>
      <c r="E24" s="35">
        <f t="shared" si="0"/>
        <v>1.1891951693488996</v>
      </c>
      <c r="F24" s="35">
        <f t="shared" si="1"/>
        <v>1.2819660906696473</v>
      </c>
      <c r="G24" s="59">
        <v>1019029</v>
      </c>
    </row>
    <row r="25" spans="1:7" s="2" customFormat="1" ht="18">
      <c r="A25" s="31">
        <f t="shared" si="2"/>
        <v>10</v>
      </c>
      <c r="B25" s="32" t="s">
        <v>33</v>
      </c>
      <c r="C25" s="33">
        <v>497168</v>
      </c>
      <c r="D25" s="56">
        <v>508683.40760600002</v>
      </c>
      <c r="E25" s="35">
        <f t="shared" si="0"/>
        <v>1.0231620048072281</v>
      </c>
      <c r="F25" s="35">
        <f t="shared" si="1"/>
        <v>0.8945283879253193</v>
      </c>
      <c r="G25" s="60">
        <v>568661</v>
      </c>
    </row>
    <row r="26" spans="1:7" s="2" customFormat="1" ht="18">
      <c r="A26" s="12" t="s">
        <v>15</v>
      </c>
      <c r="B26" s="37" t="s">
        <v>8</v>
      </c>
      <c r="C26" s="21">
        <v>1100</v>
      </c>
      <c r="D26" s="57">
        <v>1100</v>
      </c>
      <c r="E26" s="23">
        <f t="shared" si="0"/>
        <v>1</v>
      </c>
      <c r="F26" s="38">
        <f>D26/G26</f>
        <v>1.4102564102564104</v>
      </c>
      <c r="G26" s="62">
        <v>780</v>
      </c>
    </row>
    <row r="27" spans="1:7" s="2" customFormat="1" ht="18">
      <c r="A27" s="14" t="s">
        <v>16</v>
      </c>
      <c r="B27" s="20" t="s">
        <v>9</v>
      </c>
      <c r="C27" s="21">
        <v>1000</v>
      </c>
      <c r="D27" s="21">
        <v>3000</v>
      </c>
      <c r="E27" s="23">
        <f t="shared" si="0"/>
        <v>3</v>
      </c>
      <c r="F27" s="38">
        <f t="shared" ref="F27:F31" si="3">D27/G27</f>
        <v>3</v>
      </c>
      <c r="G27" s="63">
        <v>1000</v>
      </c>
    </row>
    <row r="28" spans="1:7" s="2" customFormat="1" ht="18">
      <c r="A28" s="14" t="s">
        <v>34</v>
      </c>
      <c r="B28" s="20" t="s">
        <v>10</v>
      </c>
      <c r="C28" s="21">
        <v>213870</v>
      </c>
      <c r="D28" s="57">
        <v>223924.809266</v>
      </c>
      <c r="E28" s="23">
        <f>D28/C28</f>
        <v>1.0470136497217937</v>
      </c>
      <c r="F28" s="38">
        <f t="shared" si="3"/>
        <v>1.5667842797788973</v>
      </c>
      <c r="G28" s="63">
        <v>142920</v>
      </c>
    </row>
    <row r="29" spans="1:7" s="2" customFormat="1" ht="18">
      <c r="A29" s="39" t="s">
        <v>4</v>
      </c>
      <c r="B29" s="40" t="s">
        <v>35</v>
      </c>
      <c r="C29" s="21">
        <f>SUM(C30:C32)</f>
        <v>870543</v>
      </c>
      <c r="D29" s="21">
        <f>SUM(D30:D32)</f>
        <v>1977296.8232389998</v>
      </c>
      <c r="E29" s="41">
        <f>D29/C29</f>
        <v>2.2713373414512548</v>
      </c>
      <c r="F29" s="38">
        <f t="shared" si="3"/>
        <v>1.048025890483689</v>
      </c>
      <c r="G29" s="64">
        <v>1886687</v>
      </c>
    </row>
    <row r="30" spans="1:7" s="10" customFormat="1" ht="18">
      <c r="A30" s="13">
        <v>1</v>
      </c>
      <c r="B30" s="24" t="s">
        <v>36</v>
      </c>
      <c r="C30" s="27">
        <v>195288</v>
      </c>
      <c r="D30" s="42">
        <v>237687.12304000001</v>
      </c>
      <c r="E30" s="43">
        <f t="shared" ref="E30:E32" si="4">D30/C30</f>
        <v>1.2171107443365696</v>
      </c>
      <c r="F30" s="29">
        <f t="shared" si="3"/>
        <v>0.97899040743364585</v>
      </c>
      <c r="G30" s="58">
        <v>242788</v>
      </c>
    </row>
    <row r="31" spans="1:7" s="11" customFormat="1" ht="18">
      <c r="A31" s="13">
        <v>2</v>
      </c>
      <c r="B31" s="24" t="s">
        <v>37</v>
      </c>
      <c r="C31" s="27">
        <v>595760</v>
      </c>
      <c r="D31" s="44">
        <v>1739609.7001989998</v>
      </c>
      <c r="E31" s="43">
        <f t="shared" si="4"/>
        <v>2.919984054315496</v>
      </c>
      <c r="F31" s="29">
        <f t="shared" si="3"/>
        <v>1.0582224080806715</v>
      </c>
      <c r="G31" s="58">
        <v>1643898</v>
      </c>
    </row>
    <row r="32" spans="1:7" s="10" customFormat="1" ht="18">
      <c r="A32" s="45">
        <v>3</v>
      </c>
      <c r="B32" s="46" t="s">
        <v>38</v>
      </c>
      <c r="C32" s="47">
        <v>79495</v>
      </c>
      <c r="D32" s="48">
        <v>0</v>
      </c>
      <c r="E32" s="50">
        <f t="shared" si="4"/>
        <v>0</v>
      </c>
      <c r="F32" s="65"/>
    </row>
    <row r="33" spans="1:4" ht="18">
      <c r="A33" s="3"/>
      <c r="B33" s="3"/>
    </row>
    <row r="34" spans="1:4" ht="18">
      <c r="A34" s="3"/>
      <c r="B34" s="3"/>
      <c r="C34" s="2"/>
      <c r="D34" s="2"/>
    </row>
    <row r="35" spans="1:4" ht="18">
      <c r="A35" s="2"/>
      <c r="B35" s="2"/>
      <c r="C35" s="2"/>
      <c r="D35" s="2"/>
    </row>
    <row r="36" spans="1:4" ht="18">
      <c r="A36" s="2"/>
      <c r="B36" s="2"/>
      <c r="C36" s="2"/>
      <c r="D36" s="2"/>
    </row>
    <row r="37" spans="1:4" ht="18">
      <c r="A37" s="2"/>
      <c r="B37" s="2"/>
      <c r="C37" s="2"/>
      <c r="D37" s="2"/>
    </row>
    <row r="38" spans="1:4" ht="18">
      <c r="A38" s="2"/>
      <c r="B38" s="2"/>
      <c r="C38" s="2"/>
      <c r="D38" s="2"/>
    </row>
  </sheetData>
  <mergeCells count="9">
    <mergeCell ref="E1:F1"/>
    <mergeCell ref="A3:F3"/>
    <mergeCell ref="A4:F4"/>
    <mergeCell ref="D5:F5"/>
    <mergeCell ref="A6:A7"/>
    <mergeCell ref="B6:B7"/>
    <mergeCell ref="C6:C7"/>
    <mergeCell ref="D6:D7"/>
    <mergeCell ref="E6:F6"/>
  </mergeCells>
  <pageMargins left="0.31496062992125984" right="0" top="0.74803149606299213" bottom="0.74803149606299213" header="0.31496062992125984" footer="0.31496062992125984"/>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Đỗ Thị Hồng Thắm</cp:lastModifiedBy>
  <cp:lastPrinted>2024-12-03T08:17:01Z</cp:lastPrinted>
  <dcterms:created xsi:type="dcterms:W3CDTF">2018-08-22T07:49:45Z</dcterms:created>
  <dcterms:modified xsi:type="dcterms:W3CDTF">2024-12-10T10:04:03Z</dcterms:modified>
</cp:coreProperties>
</file>