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Ho so Quan ly Ngan sach\Cong khai tai chinh NS\Nop bao cao trang CKNS BTC\NAM 2021\5. Quyet toan BO SUNG NS 2021\"/>
    </mc:Choice>
  </mc:AlternateContent>
  <bookViews>
    <workbookView xWindow="0" yWindow="0" windowWidth="23040" windowHeight="9192"/>
  </bookViews>
  <sheets>
    <sheet name="B64" sheetId="1" r:id="rId1"/>
  </sheets>
  <calcPr calcId="162913"/>
</workbook>
</file>

<file path=xl/calcChain.xml><?xml version="1.0" encoding="utf-8"?>
<calcChain xmlns="http://schemas.openxmlformats.org/spreadsheetml/2006/main">
  <c r="G31" i="1" l="1"/>
  <c r="F31" i="1"/>
  <c r="G8" i="1"/>
  <c r="F8" i="1"/>
  <c r="F18" i="1" l="1"/>
</calcChain>
</file>

<file path=xl/sharedStrings.xml><?xml version="1.0" encoding="utf-8"?>
<sst xmlns="http://schemas.openxmlformats.org/spreadsheetml/2006/main" count="60" uniqueCount="49">
  <si>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</si>
  <si>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</si>
  <si>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</si>
  <si>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</si>
  <si>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</si>
  <si>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</si>
  <si>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</si>
  <si>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</si>
  <si>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</si>
  <si>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</si>
  <si>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</si>
  <si>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</si>
  <si>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</si>
  <si>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</si>
  <si>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</si>
  <si>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</si>
  <si>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</si>
  <si>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</si>
  <si>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</si>
  <si>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</si>
  <si>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</si>
  <si>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SO SÁNH (%)</t>
  </si>
  <si>
    <t>NSĐP</t>
  </si>
  <si>
    <t>NGÂN SÁCH HUYỆN</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</si>
  <si>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</si>
  <si>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</si>
  <si>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</si>
  <si>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</si>
  <si>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</si>
  <si>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</si>
  <si>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</si>
  <si>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</si>
  <si>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</si>
  <si>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</si>
  <si>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</si>
  <si>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</si>
  <si>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</si>
  <si>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</si>
  <si>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</si>
  <si>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</si>
  <si>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t>
  </si>
  <si>
    <t>CHI CÂN ĐỐI NSĐP</t>
  </si>
  <si>
    <t>(Quyết toán đã được Hội đồng nhân dân phê chuẩn)</t>
  </si>
  <si>
    <t>QUYẾT TOÁN</t>
  </si>
  <si>
    <t>Biểu số 64/CK-NSNN</t>
  </si>
  <si>
    <t>BAO GỒM</t>
  </si>
  <si>
    <t>UBND TỈNH TÂY NINH</t>
  </si>
  <si>
    <t>QUYẾT TOÁN CHI NGÂN SÁCH ĐỊA PHƯƠNG, CHI NGÂN SÁCH CẤP TỈNH 
VÀ CHI NGÂN SÁCH HUYỆN THEO CƠ CẤU CHI NĂM 2021</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</si>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</sst>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quot;$&quot;* #,##0.00_);_(&quot;$&quot;* \(#,##0.00\);_(&quot;$&quot;* &quot;-&quot;??_);_(@_)"/>
    <numFmt numFmtId="165" formatCode="_(* #,##0.00_);_(* \(#,##0.00\);_(* &quot;-&quot;??_);_(@_)"/>
    <numFmt numFmtId="166" formatCode="#,###;\-#,###;&quot;&quot;;_(@_)"/>
    <numFmt numFmtId="167" formatCode="0.0%"/>
  </numFmts>
  <fonts count="26">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b/>
      <sz val="12"/>
      <name val="Times New Roman h"/>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2"/>
      <name val="VNI-Times"/>
    </font>
    <font>
      <b/>
      <u/>
      <sz val="12"/>
      <name val="Times New Roman"/>
      <family val="1"/>
    </font>
    <font>
      <b/>
      <sz val="12"/>
      <color rgb="FF0000FF"/>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s>
  <cellStyleXfs count="13">
    <xf numFmtId="0" fontId="0" fillId="0" borderId="0"/>
    <xf numFmtId="165" fontId="19" fillId="0" borderId="0" applyFont="0" applyFill="0" applyBorder="0" applyAlignment="0" applyProtection="0"/>
    <xf numFmtId="164" fontId="19" fillId="0" borderId="0" applyFont="0" applyFill="0" applyBorder="0" applyAlignment="0" applyProtection="0"/>
    <xf numFmtId="166" fontId="17" fillId="0" borderId="0" applyFont="0" applyFill="0" applyBorder="0" applyAlignment="0" applyProtection="0"/>
    <xf numFmtId="0" fontId="13" fillId="0" borderId="0"/>
    <xf numFmtId="0" fontId="14" fillId="0" borderId="0"/>
    <xf numFmtId="0" fontId="2" fillId="0" borderId="0"/>
    <xf numFmtId="0" fontId="21" fillId="0" borderId="0"/>
    <xf numFmtId="0" fontId="13" fillId="0" borderId="0"/>
    <xf numFmtId="0" fontId="19" fillId="0" borderId="0"/>
    <xf numFmtId="0" fontId="1" fillId="0" borderId="0"/>
    <xf numFmtId="43" fontId="22" fillId="0" borderId="0" applyFont="0" applyFill="0" applyBorder="0" applyAlignment="0" applyProtection="0"/>
    <xf numFmtId="0" fontId="23" fillId="0" borderId="11" applyNumberFormat="0" applyFont="0" applyAlignment="0"/>
  </cellStyleXfs>
  <cellXfs count="68">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3" xfId="0" applyFont="1" applyFill="1" applyBorder="1"/>
    <xf numFmtId="0" fontId="9"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2" xfId="0" applyFont="1" applyFill="1" applyBorder="1"/>
    <xf numFmtId="0" fontId="12" fillId="0" borderId="0" xfId="0" applyFont="1" applyFill="1" applyAlignment="1">
      <alignment horizontal="centerContinuous"/>
    </xf>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3" xfId="0" applyFont="1" applyFill="1" applyBorder="1"/>
    <xf numFmtId="0" fontId="4" fillId="0" borderId="2" xfId="0" applyFont="1" applyFill="1" applyBorder="1" applyAlignment="1">
      <alignment horizontal="center" vertical="center"/>
    </xf>
    <xf numFmtId="0" fontId="5" fillId="0" borderId="4" xfId="0" applyFont="1" applyFill="1" applyBorder="1" applyAlignment="1">
      <alignment horizontal="center"/>
    </xf>
    <xf numFmtId="0" fontId="5" fillId="0" borderId="0" xfId="0" applyFont="1" applyFill="1" applyAlignment="1">
      <alignment horizontal="centerContinuous" wrapText="1"/>
    </xf>
    <xf numFmtId="0" fontId="8" fillId="0" borderId="0" xfId="0" applyFont="1" applyFill="1" applyAlignment="1">
      <alignment horizontal="centerContinuous" wrapText="1"/>
    </xf>
    <xf numFmtId="0" fontId="5" fillId="0" borderId="1" xfId="0" applyFont="1" applyFill="1" applyBorder="1"/>
    <xf numFmtId="0" fontId="16" fillId="0" borderId="2" xfId="0" applyFont="1" applyFill="1" applyBorder="1" applyAlignment="1">
      <alignment horizontal="center"/>
    </xf>
    <xf numFmtId="0" fontId="16" fillId="0" borderId="2" xfId="0" applyFont="1" applyFill="1" applyBorder="1"/>
    <xf numFmtId="0" fontId="18" fillId="0" borderId="2" xfId="0" applyFont="1" applyFill="1" applyBorder="1"/>
    <xf numFmtId="0" fontId="20" fillId="0" borderId="0" xfId="0" applyFont="1" applyFill="1" applyBorder="1" applyAlignment="1">
      <alignment horizontal="right"/>
    </xf>
    <xf numFmtId="0" fontId="15" fillId="0" borderId="2" xfId="0" applyFont="1" applyFill="1" applyBorder="1"/>
    <xf numFmtId="0" fontId="3" fillId="0" borderId="2" xfId="0" applyFont="1" applyFill="1" applyBorder="1" applyAlignment="1">
      <alignment horizontal="center" vertical="center"/>
    </xf>
    <xf numFmtId="0" fontId="5" fillId="0" borderId="2" xfId="0" applyFont="1" applyFill="1" applyBorder="1" applyAlignment="1">
      <alignment wrapText="1"/>
    </xf>
    <xf numFmtId="3" fontId="6" fillId="0" borderId="2" xfId="0" applyNumberFormat="1" applyFont="1" applyFill="1" applyBorder="1"/>
    <xf numFmtId="0" fontId="4" fillId="0" borderId="3" xfId="0" applyFont="1" applyFill="1" applyBorder="1" applyAlignment="1">
      <alignment horizontal="left" vertical="center" wrapText="1"/>
    </xf>
    <xf numFmtId="0" fontId="18" fillId="0" borderId="4" xfId="0" applyFont="1" applyFill="1" applyBorder="1"/>
    <xf numFmtId="3" fontId="5" fillId="0" borderId="1" xfId="0" applyNumberFormat="1" applyFont="1" applyFill="1" applyBorder="1"/>
    <xf numFmtId="167" fontId="8" fillId="0" borderId="1" xfId="0" applyNumberFormat="1" applyFont="1" applyFill="1" applyBorder="1"/>
    <xf numFmtId="3" fontId="5" fillId="0" borderId="2" xfId="0" applyNumberFormat="1" applyFont="1" applyFill="1" applyBorder="1"/>
    <xf numFmtId="167" fontId="10" fillId="0" borderId="2" xfId="0" applyNumberFormat="1" applyFont="1" applyFill="1" applyBorder="1"/>
    <xf numFmtId="3" fontId="4" fillId="0" borderId="2" xfId="0" applyNumberFormat="1" applyFont="1" applyFill="1" applyBorder="1"/>
    <xf numFmtId="3" fontId="4" fillId="0" borderId="2" xfId="0" applyNumberFormat="1" applyFont="1" applyFill="1" applyBorder="1" applyAlignment="1">
      <alignment horizontal="left" vertical="center" wrapText="1"/>
    </xf>
    <xf numFmtId="3" fontId="5" fillId="0" borderId="2" xfId="12" applyNumberFormat="1" applyFont="1" applyFill="1" applyBorder="1" applyAlignment="1">
      <alignment vertical="center" wrapText="1"/>
    </xf>
    <xf numFmtId="167" fontId="5" fillId="0" borderId="2" xfId="12" applyNumberFormat="1" applyFont="1" applyFill="1" applyBorder="1" applyAlignment="1">
      <alignment vertical="center" wrapText="1"/>
    </xf>
    <xf numFmtId="3" fontId="4" fillId="0" borderId="2" xfId="0" applyNumberFormat="1" applyFont="1" applyFill="1" applyBorder="1" applyAlignment="1">
      <alignment horizontal="right" vertical="center"/>
    </xf>
    <xf numFmtId="167" fontId="4" fillId="0" borderId="2" xfId="0" applyNumberFormat="1" applyFont="1" applyFill="1" applyBorder="1" applyAlignment="1">
      <alignment horizontal="right" vertical="center"/>
    </xf>
    <xf numFmtId="3" fontId="4" fillId="0" borderId="2" xfId="11" applyNumberFormat="1" applyFont="1" applyFill="1" applyBorder="1" applyAlignment="1">
      <alignment horizontal="right" vertical="center"/>
    </xf>
    <xf numFmtId="167" fontId="4" fillId="0" borderId="2" xfId="11" applyNumberFormat="1" applyFont="1" applyFill="1" applyBorder="1" applyAlignment="1">
      <alignment horizontal="right" vertical="center"/>
    </xf>
    <xf numFmtId="3" fontId="5" fillId="0" borderId="2" xfId="11" applyNumberFormat="1" applyFont="1" applyFill="1" applyBorder="1" applyAlignment="1">
      <alignment horizontal="right" vertical="center"/>
    </xf>
    <xf numFmtId="167" fontId="5" fillId="0" borderId="2" xfId="11" applyNumberFormat="1" applyFont="1" applyFill="1" applyBorder="1" applyAlignment="1">
      <alignment horizontal="right" vertical="center"/>
    </xf>
    <xf numFmtId="167" fontId="5" fillId="0" borderId="2" xfId="11" quotePrefix="1" applyNumberFormat="1" applyFont="1" applyFill="1" applyBorder="1" applyAlignment="1">
      <alignment horizontal="right" vertical="center"/>
    </xf>
    <xf numFmtId="3" fontId="24" fillId="0" borderId="4" xfId="0" applyNumberFormat="1" applyFont="1" applyFill="1" applyBorder="1" applyAlignment="1">
      <alignment vertical="center"/>
    </xf>
    <xf numFmtId="3" fontId="5" fillId="0" borderId="4" xfId="0" applyNumberFormat="1" applyFont="1" applyFill="1" applyBorder="1" applyAlignment="1">
      <alignment vertical="center"/>
    </xf>
    <xf numFmtId="167" fontId="24" fillId="0" borderId="4" xfId="0" applyNumberFormat="1" applyFont="1" applyFill="1" applyBorder="1" applyAlignment="1">
      <alignment vertical="center"/>
    </xf>
    <xf numFmtId="3" fontId="5" fillId="0" borderId="2" xfId="0" applyNumberFormat="1" applyFont="1" applyFill="1" applyBorder="1" applyAlignment="1">
      <alignment vertical="center"/>
    </xf>
    <xf numFmtId="167" fontId="5" fillId="0" borderId="2" xfId="0" applyNumberFormat="1" applyFont="1" applyFill="1" applyBorder="1" applyAlignment="1">
      <alignment vertical="center"/>
    </xf>
    <xf numFmtId="0" fontId="6" fillId="0" borderId="0" xfId="0" applyNumberFormat="1" applyFont="1" applyFill="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3" fontId="25" fillId="0" borderId="1" xfId="0" applyNumberFormat="1" applyFont="1" applyFill="1" applyBorder="1"/>
    <xf numFmtId="3" fontId="25" fillId="0" borderId="4" xfId="0" applyNumberFormat="1" applyFont="1" applyFill="1" applyBorder="1" applyAlignment="1">
      <alignment vertical="center"/>
    </xf>
  </cellXfs>
  <cellStyles count="13">
    <cellStyle name="Comma" xfId="11" builtinId="3"/>
    <cellStyle name="Comma 2" xfId="1"/>
    <cellStyle name="Currency 2" xfId="2"/>
    <cellStyle name="dtchi98c" xfId="1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10" workbookViewId="0">
      <selection activeCell="C18" sqref="C18"/>
    </sheetView>
  </sheetViews>
  <sheetFormatPr defaultColWidth="12.88671875" defaultRowHeight="15.6"/>
  <cols>
    <col min="1" max="1" width="6.88671875" style="3" customWidth="1"/>
    <col min="2" max="2" width="51.33203125" style="3" customWidth="1"/>
    <col min="3" max="11" width="13.6640625" style="3" customWidth="1"/>
    <col min="12" max="16384" width="12.88671875" style="3"/>
  </cols>
  <sheetData>
    <row r="1" spans="1:13" ht="21" customHeight="1">
      <c r="A1" s="14" t="s">
        <v>46</v>
      </c>
      <c r="B1" s="2"/>
      <c r="C1" s="2"/>
      <c r="D1" s="2"/>
      <c r="E1" s="2"/>
      <c r="F1" s="2"/>
      <c r="G1" s="2"/>
      <c r="H1" s="2"/>
      <c r="I1" s="2"/>
      <c r="J1" s="2"/>
      <c r="K1" s="13" t="s">
        <v>44</v>
      </c>
      <c r="L1" s="1"/>
    </row>
    <row r="2" spans="1:13" ht="32.4">
      <c r="A2" s="23" t="s">
        <v>47</v>
      </c>
      <c r="B2" s="24"/>
      <c r="C2" s="24"/>
      <c r="D2" s="24"/>
      <c r="E2" s="24"/>
      <c r="F2" s="24"/>
      <c r="G2" s="24"/>
      <c r="H2" s="24"/>
      <c r="I2" s="24"/>
      <c r="J2" s="24"/>
      <c r="K2" s="16"/>
    </row>
    <row r="3" spans="1:13" ht="21" customHeight="1">
      <c r="A3" s="56" t="s">
        <v>42</v>
      </c>
      <c r="B3" s="56"/>
      <c r="C3" s="56"/>
      <c r="D3" s="56"/>
      <c r="E3" s="56"/>
      <c r="F3" s="56"/>
      <c r="G3" s="56"/>
      <c r="H3" s="56"/>
      <c r="I3" s="56"/>
      <c r="J3" s="56"/>
      <c r="K3" s="56"/>
      <c r="L3" s="4"/>
      <c r="M3" s="4"/>
    </row>
    <row r="4" spans="1:13" ht="19.5" customHeight="1">
      <c r="A4" s="5"/>
      <c r="B4" s="5"/>
      <c r="C4" s="5"/>
      <c r="D4" s="5"/>
      <c r="E4" s="5"/>
      <c r="F4" s="5"/>
      <c r="G4" s="5"/>
      <c r="H4" s="5"/>
      <c r="I4" s="5"/>
      <c r="J4" s="5"/>
      <c r="K4" s="29" t="s">
        <v>0</v>
      </c>
    </row>
    <row r="5" spans="1:13" s="17" customFormat="1" ht="21.6" customHeight="1">
      <c r="A5" s="57" t="s">
        <v>1</v>
      </c>
      <c r="B5" s="57" t="s">
        <v>2</v>
      </c>
      <c r="C5" s="60" t="s">
        <v>40</v>
      </c>
      <c r="D5" s="63" t="s">
        <v>45</v>
      </c>
      <c r="E5" s="64"/>
      <c r="F5" s="60" t="s">
        <v>43</v>
      </c>
      <c r="G5" s="63" t="s">
        <v>45</v>
      </c>
      <c r="H5" s="64"/>
      <c r="I5" s="63" t="s">
        <v>21</v>
      </c>
      <c r="J5" s="65"/>
      <c r="K5" s="64"/>
    </row>
    <row r="6" spans="1:13" s="17" customFormat="1" ht="16.8">
      <c r="A6" s="58"/>
      <c r="B6" s="58"/>
      <c r="C6" s="61"/>
      <c r="D6" s="61" t="s">
        <v>19</v>
      </c>
      <c r="E6" s="61" t="s">
        <v>23</v>
      </c>
      <c r="F6" s="61"/>
      <c r="G6" s="61" t="s">
        <v>19</v>
      </c>
      <c r="H6" s="61" t="s">
        <v>23</v>
      </c>
      <c r="I6" s="60" t="s">
        <v>22</v>
      </c>
      <c r="J6" s="61" t="s">
        <v>19</v>
      </c>
      <c r="K6" s="61" t="s">
        <v>23</v>
      </c>
    </row>
    <row r="7" spans="1:13" s="17" customFormat="1" ht="16.8">
      <c r="A7" s="59"/>
      <c r="B7" s="59"/>
      <c r="C7" s="62"/>
      <c r="D7" s="62"/>
      <c r="E7" s="62"/>
      <c r="F7" s="62"/>
      <c r="G7" s="62"/>
      <c r="H7" s="62"/>
      <c r="I7" s="62"/>
      <c r="J7" s="62"/>
      <c r="K7" s="62"/>
    </row>
    <row r="8" spans="1:13" s="6" customFormat="1" ht="22.2" customHeight="1">
      <c r="A8" s="7"/>
      <c r="B8" s="25" t="s">
        <v>10</v>
      </c>
      <c r="C8" s="36">
        <v>11544799.800000001</v>
      </c>
      <c r="D8" s="36">
        <v>7127620</v>
      </c>
      <c r="E8" s="36">
        <v>4417179.8</v>
      </c>
      <c r="F8" s="66">
        <f>14632583.055642+65</f>
        <v>14632648.055641999</v>
      </c>
      <c r="G8" s="66">
        <f>6753783.062321+65</f>
        <v>6753848.0623209998</v>
      </c>
      <c r="H8" s="36">
        <v>7878799.9933209997</v>
      </c>
      <c r="I8" s="37">
        <v>1.267460961570074</v>
      </c>
      <c r="J8" s="37">
        <v>0.94755094439953313</v>
      </c>
      <c r="K8" s="37">
        <v>1.783672014736869</v>
      </c>
    </row>
    <row r="9" spans="1:13" s="6" customFormat="1" ht="22.2" customHeight="1">
      <c r="A9" s="8" t="s">
        <v>3</v>
      </c>
      <c r="B9" s="15" t="s">
        <v>41</v>
      </c>
      <c r="C9" s="38">
        <v>10317587.800000001</v>
      </c>
      <c r="D9" s="38">
        <v>5923523</v>
      </c>
      <c r="E9" s="38">
        <v>4394064.8</v>
      </c>
      <c r="F9" s="38">
        <v>10154926.113825999</v>
      </c>
      <c r="G9" s="38">
        <v>4023788.5352520002</v>
      </c>
      <c r="H9" s="38">
        <v>6131137.5785739999</v>
      </c>
      <c r="I9" s="39">
        <v>0.98423452367674535</v>
      </c>
      <c r="J9" s="39">
        <v>0.67928976307714184</v>
      </c>
      <c r="K9" s="39">
        <v>1.3953225220014962</v>
      </c>
    </row>
    <row r="10" spans="1:13" s="12" customFormat="1" ht="22.2" customHeight="1">
      <c r="A10" s="8" t="s">
        <v>5</v>
      </c>
      <c r="B10" s="15" t="s">
        <v>24</v>
      </c>
      <c r="C10" s="38">
        <v>3439850</v>
      </c>
      <c r="D10" s="38">
        <v>2722100</v>
      </c>
      <c r="E10" s="38">
        <v>717750</v>
      </c>
      <c r="F10" s="38">
        <v>3769685.7661719997</v>
      </c>
      <c r="G10" s="38">
        <v>1803299.5358720003</v>
      </c>
      <c r="H10" s="38">
        <v>1966386.2302999999</v>
      </c>
      <c r="I10" s="39">
        <v>1.095886671271131</v>
      </c>
      <c r="J10" s="39">
        <v>0.66246630758311609</v>
      </c>
      <c r="K10" s="39">
        <v>2.7396534034134445</v>
      </c>
    </row>
    <row r="11" spans="1:13" s="12" customFormat="1" ht="22.2" customHeight="1">
      <c r="A11" s="9">
        <v>1</v>
      </c>
      <c r="B11" s="10" t="s">
        <v>25</v>
      </c>
      <c r="C11" s="40">
        <v>3257930</v>
      </c>
      <c r="D11" s="40">
        <v>2646500</v>
      </c>
      <c r="E11" s="40">
        <v>611430</v>
      </c>
      <c r="F11" s="40">
        <v>3647005.9801389999</v>
      </c>
      <c r="G11" s="40">
        <v>1775958.5358720003</v>
      </c>
      <c r="H11" s="40">
        <v>1871047.4442669998</v>
      </c>
      <c r="I11" s="39">
        <v>1.119424290926754</v>
      </c>
      <c r="J11" s="39">
        <v>0.67105933718949562</v>
      </c>
      <c r="K11" s="39">
        <v>3.0601171749292639</v>
      </c>
    </row>
    <row r="12" spans="1:13" s="12" customFormat="1" ht="22.2" customHeight="1">
      <c r="A12" s="18"/>
      <c r="B12" s="10" t="s">
        <v>26</v>
      </c>
      <c r="C12" s="40">
        <v>3257930</v>
      </c>
      <c r="D12" s="40">
        <v>2646500</v>
      </c>
      <c r="E12" s="40">
        <v>611430</v>
      </c>
      <c r="F12" s="40">
        <v>3647005.9801389999</v>
      </c>
      <c r="G12" s="40">
        <v>1775958.5358720003</v>
      </c>
      <c r="H12" s="40">
        <v>1871047.4442669998</v>
      </c>
      <c r="I12" s="39">
        <v>1.119424290926754</v>
      </c>
      <c r="J12" s="39">
        <v>0.67105933718949562</v>
      </c>
      <c r="K12" s="39">
        <v>3.0601171749292639</v>
      </c>
    </row>
    <row r="13" spans="1:13" s="12" customFormat="1" ht="22.2" customHeight="1">
      <c r="A13" s="19" t="s">
        <v>20</v>
      </c>
      <c r="B13" s="20" t="s">
        <v>27</v>
      </c>
      <c r="C13" s="33">
        <v>40500</v>
      </c>
      <c r="D13" s="33">
        <v>40500</v>
      </c>
      <c r="E13" s="33"/>
      <c r="F13" s="33">
        <v>334095.73307999998</v>
      </c>
      <c r="G13" s="33">
        <v>46056.699768999999</v>
      </c>
      <c r="H13" s="33">
        <v>288039.03331099998</v>
      </c>
      <c r="I13" s="39">
        <v>8.2492773599999989</v>
      </c>
      <c r="J13" s="39">
        <v>1.1372024634320987</v>
      </c>
      <c r="K13" s="39"/>
    </row>
    <row r="14" spans="1:13" s="12" customFormat="1" ht="22.2" customHeight="1">
      <c r="A14" s="19" t="s">
        <v>20</v>
      </c>
      <c r="B14" s="20" t="s">
        <v>28</v>
      </c>
      <c r="C14" s="33">
        <v>0</v>
      </c>
      <c r="D14" s="33"/>
      <c r="E14" s="33"/>
      <c r="F14" s="33">
        <v>0</v>
      </c>
      <c r="G14" s="33"/>
      <c r="H14" s="33"/>
      <c r="I14" s="39"/>
      <c r="J14" s="39"/>
      <c r="K14" s="39"/>
    </row>
    <row r="15" spans="1:13" s="12" customFormat="1" ht="22.2" customHeight="1">
      <c r="A15" s="9"/>
      <c r="B15" s="10" t="s">
        <v>29</v>
      </c>
      <c r="C15" s="40">
        <v>3257930</v>
      </c>
      <c r="D15" s="40">
        <v>2646500</v>
      </c>
      <c r="E15" s="40">
        <v>611430</v>
      </c>
      <c r="F15" s="40">
        <v>3647005.9801389999</v>
      </c>
      <c r="G15" s="40">
        <v>1775958.5358720003</v>
      </c>
      <c r="H15" s="40">
        <v>1871047.4442669998</v>
      </c>
      <c r="I15" s="39">
        <v>1.119424290926754</v>
      </c>
      <c r="J15" s="39">
        <v>0.67105933718949562</v>
      </c>
      <c r="K15" s="39">
        <v>3.0601171749292639</v>
      </c>
    </row>
    <row r="16" spans="1:13" s="12" customFormat="1" ht="22.2" customHeight="1">
      <c r="A16" s="19" t="s">
        <v>20</v>
      </c>
      <c r="B16" s="20" t="s">
        <v>30</v>
      </c>
      <c r="C16" s="33">
        <v>867120</v>
      </c>
      <c r="D16" s="33">
        <v>442100</v>
      </c>
      <c r="E16" s="33">
        <v>425020</v>
      </c>
      <c r="F16" s="33">
        <v>376373.10351099994</v>
      </c>
      <c r="G16" s="33">
        <v>3440.6302639999999</v>
      </c>
      <c r="H16" s="33">
        <v>372932.47324699996</v>
      </c>
      <c r="I16" s="39">
        <v>0.43404961655941499</v>
      </c>
      <c r="J16" s="39">
        <v>7.7824706265550775E-3</v>
      </c>
      <c r="K16" s="39">
        <v>0.87744688072796562</v>
      </c>
    </row>
    <row r="17" spans="1:11" s="12" customFormat="1" ht="22.2" customHeight="1">
      <c r="A17" s="19" t="s">
        <v>20</v>
      </c>
      <c r="B17" s="20" t="s">
        <v>31</v>
      </c>
      <c r="C17" s="33">
        <v>1710000</v>
      </c>
      <c r="D17" s="33">
        <v>1710000</v>
      </c>
      <c r="E17" s="33"/>
      <c r="F17" s="33">
        <v>2059825.7311539999</v>
      </c>
      <c r="G17" s="33">
        <v>851773.30980199995</v>
      </c>
      <c r="H17" s="33">
        <v>1208052.421352</v>
      </c>
      <c r="I17" s="39">
        <v>1.2045764509672514</v>
      </c>
      <c r="J17" s="39">
        <v>0.49811304666783623</v>
      </c>
      <c r="K17" s="39"/>
    </row>
    <row r="18" spans="1:11" s="12" customFormat="1" ht="67.95" customHeight="1">
      <c r="A18" s="21">
        <v>2</v>
      </c>
      <c r="B18" s="34" t="s">
        <v>32</v>
      </c>
      <c r="C18" s="41"/>
      <c r="D18" s="41"/>
      <c r="E18" s="41"/>
      <c r="F18" s="41">
        <f>SUM(G18:H18)</f>
        <v>0</v>
      </c>
      <c r="G18" s="41"/>
      <c r="H18" s="41"/>
      <c r="I18" s="39"/>
      <c r="J18" s="39"/>
      <c r="K18" s="39"/>
    </row>
    <row r="19" spans="1:11" s="12" customFormat="1" ht="22.2" customHeight="1">
      <c r="A19" s="9">
        <v>3</v>
      </c>
      <c r="B19" s="10" t="s">
        <v>33</v>
      </c>
      <c r="C19" s="40">
        <v>10000</v>
      </c>
      <c r="D19" s="40">
        <v>5000</v>
      </c>
      <c r="E19" s="40">
        <v>5000</v>
      </c>
      <c r="F19" s="40">
        <v>37800</v>
      </c>
      <c r="G19" s="40">
        <v>25000</v>
      </c>
      <c r="H19" s="40">
        <v>12800</v>
      </c>
      <c r="I19" s="39">
        <v>3.78</v>
      </c>
      <c r="J19" s="39">
        <v>5</v>
      </c>
      <c r="K19" s="39">
        <v>2.56</v>
      </c>
    </row>
    <row r="20" spans="1:11" s="6" customFormat="1" ht="22.2" customHeight="1">
      <c r="A20" s="8" t="s">
        <v>6</v>
      </c>
      <c r="B20" s="15" t="s">
        <v>11</v>
      </c>
      <c r="C20" s="42">
        <v>6008147.7999999998</v>
      </c>
      <c r="D20" s="42">
        <v>2563743</v>
      </c>
      <c r="E20" s="42">
        <v>3444404.8</v>
      </c>
      <c r="F20" s="42">
        <v>5936578.3967199987</v>
      </c>
      <c r="G20" s="42">
        <v>1922130.323206</v>
      </c>
      <c r="H20" s="42">
        <v>4014448.073514</v>
      </c>
      <c r="I20" s="43">
        <v>0.98808794229729147</v>
      </c>
      <c r="J20" s="43">
        <v>0.7497359615242245</v>
      </c>
      <c r="K20" s="43">
        <v>1.1654983390784963</v>
      </c>
    </row>
    <row r="21" spans="1:11" s="6" customFormat="1" ht="22.2" customHeight="1">
      <c r="A21" s="8"/>
      <c r="B21" s="30" t="s">
        <v>34</v>
      </c>
      <c r="C21" s="33"/>
      <c r="D21" s="33"/>
      <c r="E21" s="33"/>
      <c r="F21" s="33"/>
      <c r="G21" s="33"/>
      <c r="H21" s="33"/>
      <c r="I21" s="39"/>
      <c r="J21" s="39"/>
      <c r="K21" s="39"/>
    </row>
    <row r="22" spans="1:11" s="6" customFormat="1" ht="22.2" customHeight="1">
      <c r="A22" s="26">
        <v>1</v>
      </c>
      <c r="B22" s="27" t="s">
        <v>35</v>
      </c>
      <c r="C22" s="44">
        <v>2315300</v>
      </c>
      <c r="D22" s="44">
        <v>589130</v>
      </c>
      <c r="E22" s="44">
        <v>1726170</v>
      </c>
      <c r="F22" s="44">
        <v>2156398.3859589999</v>
      </c>
      <c r="G22" s="44">
        <v>485499.659117</v>
      </c>
      <c r="H22" s="44">
        <v>1670898.7268419999</v>
      </c>
      <c r="I22" s="45">
        <v>0.93136888781540184</v>
      </c>
      <c r="J22" s="45">
        <v>0.82409597052772732</v>
      </c>
      <c r="K22" s="45">
        <v>0.96798039986907425</v>
      </c>
    </row>
    <row r="23" spans="1:11" s="6" customFormat="1" ht="22.2" customHeight="1">
      <c r="A23" s="26">
        <v>2</v>
      </c>
      <c r="B23" s="27" t="s">
        <v>36</v>
      </c>
      <c r="C23" s="46">
        <v>42140</v>
      </c>
      <c r="D23" s="46">
        <v>40580</v>
      </c>
      <c r="E23" s="46">
        <v>1560</v>
      </c>
      <c r="F23" s="46">
        <v>29061.411757999998</v>
      </c>
      <c r="G23" s="46">
        <v>27652.258941</v>
      </c>
      <c r="H23" s="46">
        <v>1409.1528169999999</v>
      </c>
      <c r="I23" s="47">
        <v>0.68963957660180353</v>
      </c>
      <c r="J23" s="47">
        <v>0.68142579943321835</v>
      </c>
      <c r="K23" s="47">
        <v>0.90330308782051272</v>
      </c>
    </row>
    <row r="24" spans="1:11" s="6" customFormat="1" ht="34.5" customHeight="1">
      <c r="A24" s="31" t="s">
        <v>7</v>
      </c>
      <c r="B24" s="32" t="s">
        <v>12</v>
      </c>
      <c r="C24" s="42">
        <v>1450</v>
      </c>
      <c r="D24" s="42">
        <v>1450</v>
      </c>
      <c r="E24" s="48"/>
      <c r="F24" s="42">
        <v>569.362165</v>
      </c>
      <c r="G24" s="48">
        <v>569.362165</v>
      </c>
      <c r="H24" s="48"/>
      <c r="I24" s="49">
        <v>0.39266356206896552</v>
      </c>
      <c r="J24" s="49">
        <v>0.39266356206896552</v>
      </c>
      <c r="K24" s="49"/>
    </row>
    <row r="25" spans="1:11" s="6" customFormat="1" ht="22.2" customHeight="1">
      <c r="A25" s="8" t="s">
        <v>8</v>
      </c>
      <c r="B25" s="15" t="s">
        <v>13</v>
      </c>
      <c r="C25" s="42">
        <v>1000</v>
      </c>
      <c r="D25" s="42">
        <v>1000</v>
      </c>
      <c r="E25" s="42"/>
      <c r="F25" s="42">
        <v>1000</v>
      </c>
      <c r="G25" s="42">
        <v>1000</v>
      </c>
      <c r="H25" s="42"/>
      <c r="I25" s="49">
        <v>1</v>
      </c>
      <c r="J25" s="49">
        <v>1</v>
      </c>
      <c r="K25" s="49"/>
    </row>
    <row r="26" spans="1:11" s="6" customFormat="1" ht="22.2" customHeight="1">
      <c r="A26" s="8" t="s">
        <v>9</v>
      </c>
      <c r="B26" s="15" t="s">
        <v>14</v>
      </c>
      <c r="C26" s="42">
        <v>205900</v>
      </c>
      <c r="D26" s="48">
        <v>121710</v>
      </c>
      <c r="E26" s="48">
        <v>84190</v>
      </c>
      <c r="F26" s="42">
        <v>435554.298159</v>
      </c>
      <c r="G26" s="48">
        <v>285251.023399</v>
      </c>
      <c r="H26" s="48">
        <v>150303.27476</v>
      </c>
      <c r="I26" s="49">
        <v>2.1153681309324917</v>
      </c>
      <c r="J26" s="49">
        <v>2.3436942190370553</v>
      </c>
      <c r="K26" s="49">
        <v>1.785286551371897</v>
      </c>
    </row>
    <row r="27" spans="1:11" s="6" customFormat="1" ht="22.2" customHeight="1">
      <c r="A27" s="8" t="s">
        <v>37</v>
      </c>
      <c r="B27" s="11" t="s">
        <v>15</v>
      </c>
      <c r="C27" s="42">
        <v>661240</v>
      </c>
      <c r="D27" s="42">
        <v>513520</v>
      </c>
      <c r="E27" s="48">
        <v>147720</v>
      </c>
      <c r="F27" s="42">
        <v>0</v>
      </c>
      <c r="G27" s="48"/>
      <c r="H27" s="48"/>
      <c r="I27" s="50" t="s">
        <v>48</v>
      </c>
      <c r="J27" s="49"/>
      <c r="K27" s="50" t="s">
        <v>48</v>
      </c>
    </row>
    <row r="28" spans="1:11" s="6" customFormat="1" ht="22.2" customHeight="1">
      <c r="A28" s="8" t="s">
        <v>4</v>
      </c>
      <c r="B28" s="28" t="s">
        <v>38</v>
      </c>
      <c r="C28" s="54">
        <v>1227212</v>
      </c>
      <c r="D28" s="54">
        <v>1204097</v>
      </c>
      <c r="E28" s="54">
        <v>23115</v>
      </c>
      <c r="F28" s="54">
        <v>859874.59977000009</v>
      </c>
      <c r="G28" s="54">
        <v>750290.88172200008</v>
      </c>
      <c r="H28" s="54">
        <v>109583.718048</v>
      </c>
      <c r="I28" s="55">
        <v>0.70067323312516505</v>
      </c>
      <c r="J28" s="55">
        <v>0.623114983030437</v>
      </c>
      <c r="K28" s="55">
        <v>4.7408054530824142</v>
      </c>
    </row>
    <row r="29" spans="1:11" s="6" customFormat="1" ht="22.2" customHeight="1">
      <c r="A29" s="8" t="s">
        <v>5</v>
      </c>
      <c r="B29" s="15" t="s">
        <v>16</v>
      </c>
      <c r="C29" s="42">
        <v>0</v>
      </c>
      <c r="D29" s="42">
        <v>0</v>
      </c>
      <c r="E29" s="42">
        <v>0</v>
      </c>
      <c r="F29" s="42">
        <v>10562.652970000001</v>
      </c>
      <c r="G29" s="42">
        <v>5679.5825599999998</v>
      </c>
      <c r="H29" s="42">
        <v>4883.0704100000003</v>
      </c>
      <c r="I29" s="49"/>
      <c r="J29" s="49"/>
      <c r="K29" s="49"/>
    </row>
    <row r="30" spans="1:11" s="6" customFormat="1" ht="22.2" customHeight="1">
      <c r="A30" s="8" t="s">
        <v>6</v>
      </c>
      <c r="B30" s="15" t="s">
        <v>17</v>
      </c>
      <c r="C30" s="42">
        <v>1227212</v>
      </c>
      <c r="D30" s="42">
        <v>1204097</v>
      </c>
      <c r="E30" s="48">
        <v>23115</v>
      </c>
      <c r="F30" s="42">
        <v>849311.94680000003</v>
      </c>
      <c r="G30" s="42">
        <v>744611.29916200007</v>
      </c>
      <c r="H30" s="42">
        <v>104700.64763799999</v>
      </c>
      <c r="I30" s="49">
        <v>0.69206620111276618</v>
      </c>
      <c r="J30" s="49">
        <v>0.61839810178249766</v>
      </c>
      <c r="K30" s="49">
        <v>4.5295542997187974</v>
      </c>
    </row>
    <row r="31" spans="1:11" ht="21" customHeight="1">
      <c r="A31" s="22" t="s">
        <v>18</v>
      </c>
      <c r="B31" s="35" t="s">
        <v>39</v>
      </c>
      <c r="C31" s="51">
        <v>0</v>
      </c>
      <c r="D31" s="51"/>
      <c r="E31" s="51"/>
      <c r="F31" s="67">
        <f>3603454.91948+65</f>
        <v>3603519.9194800002</v>
      </c>
      <c r="G31" s="67">
        <f>1973604.099396+65</f>
        <v>1973669.0993959999</v>
      </c>
      <c r="H31" s="52">
        <v>1629850.820084</v>
      </c>
      <c r="I31" s="53"/>
      <c r="J31" s="53"/>
      <c r="K31" s="53"/>
    </row>
    <row r="32" spans="1:11" ht="18">
      <c r="A32" s="6"/>
      <c r="B32" s="6"/>
      <c r="C32" s="6"/>
      <c r="D32" s="6"/>
      <c r="E32" s="6"/>
      <c r="F32" s="6"/>
      <c r="G32" s="6"/>
      <c r="H32" s="6"/>
      <c r="I32" s="6"/>
      <c r="J32" s="6"/>
      <c r="K32" s="6"/>
    </row>
    <row r="33" spans="1:11" ht="18">
      <c r="A33" s="6"/>
      <c r="B33" s="6"/>
      <c r="C33" s="6"/>
      <c r="D33" s="6"/>
      <c r="E33" s="6"/>
      <c r="F33" s="6"/>
      <c r="G33" s="6"/>
      <c r="H33" s="6"/>
      <c r="I33" s="6"/>
      <c r="J33" s="6"/>
      <c r="K33" s="6"/>
    </row>
    <row r="34" spans="1:11" ht="18">
      <c r="A34" s="6"/>
      <c r="B34" s="6"/>
      <c r="C34" s="6"/>
      <c r="D34" s="6"/>
      <c r="E34" s="6"/>
      <c r="F34" s="6"/>
      <c r="G34" s="6"/>
      <c r="H34" s="6"/>
      <c r="I34" s="6"/>
      <c r="J34" s="6"/>
      <c r="K34" s="6"/>
    </row>
    <row r="35" spans="1:11" ht="18">
      <c r="A35" s="6"/>
      <c r="B35" s="6"/>
      <c r="C35" s="6"/>
      <c r="D35" s="6"/>
      <c r="E35" s="6"/>
      <c r="F35" s="6"/>
      <c r="G35" s="6"/>
      <c r="H35" s="6"/>
      <c r="I35" s="6"/>
      <c r="J35" s="6"/>
      <c r="K35" s="6"/>
    </row>
  </sheetData>
  <mergeCells count="15">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FACA99-3D61-4200-B9F7-123D34B0E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B837174-B70D-48B8-B29F-11B4C84F9207}">
  <ds:schemaRefs>
    <ds:schemaRef ds:uri="http://schemas.microsoft.com/sharepoint/v3/contenttype/forms"/>
  </ds:schemaRefs>
</ds:datastoreItem>
</file>

<file path=customXml/itemProps3.xml><?xml version="1.0" encoding="utf-8"?>
<ds:datastoreItem xmlns:ds="http://schemas.openxmlformats.org/officeDocument/2006/customXml" ds:itemID="{887C6365-0DF1-402C-B2C0-A10DFAFDF528}">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Đỗ Thị Hồng Thắm</cp:lastModifiedBy>
  <dcterms:created xsi:type="dcterms:W3CDTF">2018-08-22T07:49:45Z</dcterms:created>
  <dcterms:modified xsi:type="dcterms:W3CDTF">2023-09-28T09:06:33Z</dcterms:modified>
</cp:coreProperties>
</file>