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5\2. DIEU CHINH QT 2023\"/>
    </mc:Choice>
  </mc:AlternateContent>
  <bookViews>
    <workbookView xWindow="-120" yWindow="-120" windowWidth="20736" windowHeight="11160" tabRatio="909"/>
  </bookViews>
  <sheets>
    <sheet name="67" sheetId="131" r:id="rId1"/>
  </sheets>
  <definedNames>
    <definedName name="_xlnm.Print_Titles" localSheetId="0">'67'!$A:$B,'67'!$5:$9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9" i="131" l="1"/>
  <c r="AG19" i="131"/>
  <c r="AF19" i="131"/>
  <c r="AC19" i="131"/>
  <c r="X19" i="131"/>
  <c r="Q19" i="131" s="1"/>
  <c r="C19" i="131"/>
  <c r="AH18" i="131"/>
  <c r="AG18" i="131"/>
  <c r="AF18" i="131"/>
  <c r="AC18" i="131"/>
  <c r="X18" i="131"/>
  <c r="Q18" i="131" s="1"/>
  <c r="C18" i="131"/>
  <c r="AH17" i="131"/>
  <c r="AG17" i="131"/>
  <c r="AF17" i="131"/>
  <c r="AC17" i="131"/>
  <c r="X17" i="131"/>
  <c r="Q17" i="131"/>
  <c r="C17" i="131"/>
  <c r="AH16" i="131"/>
  <c r="AG16" i="131"/>
  <c r="AF16" i="131"/>
  <c r="AC16" i="131"/>
  <c r="X16" i="131"/>
  <c r="Q16" i="131" s="1"/>
  <c r="C16" i="131"/>
  <c r="AH15" i="131"/>
  <c r="AG15" i="131"/>
  <c r="AF15" i="131"/>
  <c r="AC15" i="131"/>
  <c r="X15" i="131"/>
  <c r="Q15" i="131" s="1"/>
  <c r="C15" i="131"/>
  <c r="AH14" i="131"/>
  <c r="AG14" i="131"/>
  <c r="AF14" i="131"/>
  <c r="AC14" i="131"/>
  <c r="X14" i="131"/>
  <c r="Q14" i="131" s="1"/>
  <c r="C14" i="131"/>
  <c r="AH13" i="131"/>
  <c r="AG13" i="131"/>
  <c r="AF13" i="131"/>
  <c r="AC13" i="131"/>
  <c r="X13" i="131"/>
  <c r="Q13" i="131" s="1"/>
  <c r="C13" i="131"/>
  <c r="AH12" i="131"/>
  <c r="AG12" i="131"/>
  <c r="AF12" i="131"/>
  <c r="AC12" i="131"/>
  <c r="X12" i="131"/>
  <c r="Q12" i="131" s="1"/>
  <c r="C12" i="131"/>
  <c r="AH11" i="131"/>
  <c r="AG11" i="131"/>
  <c r="AF11" i="131"/>
  <c r="AC11" i="131"/>
  <c r="X11" i="131"/>
  <c r="Q11" i="131" s="1"/>
  <c r="C11" i="131"/>
  <c r="AA10" i="131"/>
  <c r="Z10" i="131"/>
  <c r="Y10" i="131"/>
  <c r="W10" i="131"/>
  <c r="V10" i="131"/>
  <c r="U10" i="131"/>
  <c r="T10" i="131"/>
  <c r="S10" i="131"/>
  <c r="R10" i="131"/>
  <c r="P10" i="131"/>
  <c r="O10" i="131"/>
  <c r="N10" i="131"/>
  <c r="M10" i="131"/>
  <c r="L10" i="131"/>
  <c r="K10" i="131"/>
  <c r="J10" i="131"/>
  <c r="I10" i="131"/>
  <c r="H10" i="131"/>
  <c r="G10" i="131"/>
  <c r="F10" i="131"/>
  <c r="E10" i="131"/>
  <c r="D10" i="131"/>
  <c r="AB16" i="131" l="1"/>
  <c r="AB13" i="131"/>
  <c r="AC10" i="131"/>
  <c r="AG10" i="131"/>
  <c r="AB15" i="131"/>
  <c r="AB12" i="131"/>
  <c r="AF10" i="131"/>
  <c r="X10" i="131"/>
  <c r="AH10" i="131"/>
  <c r="C10" i="131"/>
  <c r="AB11" i="131"/>
  <c r="AB17" i="131"/>
  <c r="AB14" i="131"/>
  <c r="AB19" i="131"/>
  <c r="AB18" i="131"/>
  <c r="Q10" i="131"/>
  <c r="AB10" i="131" l="1"/>
</calcChain>
</file>

<file path=xl/comments1.xml><?xml version="1.0" encoding="utf-8"?>
<comments xmlns="http://schemas.openxmlformats.org/spreadsheetml/2006/main">
  <authors>
    <author>Phan Ngọc Xuân Phương</author>
  </authors>
  <commentList>
    <comment ref="X6" authorId="0" shapeId="0">
      <text>
        <r>
          <rPr>
            <b/>
            <sz val="9"/>
            <color indexed="81"/>
            <rFont val="Tahoma"/>
            <family val="2"/>
          </rPr>
          <t>Phan Ngọc Xuân Phương:</t>
        </r>
        <r>
          <rPr>
            <sz val="9"/>
            <color indexed="81"/>
            <rFont val="Tahoma"/>
            <family val="2"/>
          </rPr>
          <t xml:space="preserve">
LẤY NGUỒN NSTW</t>
        </r>
      </text>
    </comment>
  </commentList>
</comments>
</file>

<file path=xl/sharedStrings.xml><?xml version="1.0" encoding="utf-8"?>
<sst xmlns="http://schemas.openxmlformats.org/spreadsheetml/2006/main" count="79" uniqueCount="37">
  <si>
    <t>A</t>
  </si>
  <si>
    <t>B</t>
  </si>
  <si>
    <t>Chi đầu tư phát triển</t>
  </si>
  <si>
    <t>Chi thường xuyên</t>
  </si>
  <si>
    <t>Tổng số</t>
  </si>
  <si>
    <t>Dự toán</t>
  </si>
  <si>
    <t>Quyết toán</t>
  </si>
  <si>
    <t>STT</t>
  </si>
  <si>
    <t>Dương Minh Châu</t>
  </si>
  <si>
    <t>Trảng Bàng</t>
  </si>
  <si>
    <t>Gò Dầu</t>
  </si>
  <si>
    <t>Tân Biên</t>
  </si>
  <si>
    <t>Tân Châu</t>
  </si>
  <si>
    <t>Dự phòng</t>
  </si>
  <si>
    <t>Đơn vị: Triệu đồng</t>
  </si>
  <si>
    <t>Chi chuyển nguồn sang năm sau</t>
  </si>
  <si>
    <t>So sánh (%)</t>
  </si>
  <si>
    <t>Tên đơn vị</t>
  </si>
  <si>
    <t>TỔNG SỐ</t>
  </si>
  <si>
    <t>Chi khoa học và công nghệ</t>
  </si>
  <si>
    <t>Trong đó</t>
  </si>
  <si>
    <t>Chi CTMTQG</t>
  </si>
  <si>
    <t>Chi tạo nguồn CCTL</t>
  </si>
  <si>
    <t>Chi từ nguồn ngân sách tỉnh BS CMT</t>
  </si>
  <si>
    <t>Chi giáo dục đào tạo dạy nghề</t>
  </si>
  <si>
    <t>Chi khoa học và công nghệ (3)</t>
  </si>
  <si>
    <t>Thành phố</t>
  </si>
  <si>
    <t>Hòa Thành</t>
  </si>
  <si>
    <t>Châu Thành</t>
  </si>
  <si>
    <t>Bến Cầu</t>
  </si>
  <si>
    <r>
      <t>Ghi chú:</t>
    </r>
    <r>
      <rPr>
        <i/>
        <sz val="12"/>
        <color rgb="FF000000"/>
        <rFont val="Times New Roman"/>
        <family val="1"/>
      </rPr>
      <t xml:space="preserve"> </t>
    </r>
  </si>
  <si>
    <t>Không bao gồm chi chuyển giao giữa các cấp ngân sách</t>
  </si>
  <si>
    <t>Theo dự toán đầu năm tại QĐ số 2505/QĐ-UBND ngày 09/12/2022</t>
  </si>
  <si>
    <t>Biểu số 67/CK-NSNN</t>
  </si>
  <si>
    <t>UBND TỈNH TÂY NINH</t>
  </si>
  <si>
    <t>(Quyết toán đã được Hội đồng nhân dân phê chuẩn)</t>
  </si>
  <si>
    <t>QUYẾT TOÁN CHI BỔ SUNG TỪ NGÂN SÁCH CẤP TỈNH CHO NGÂN SÁCH TỪNG HUYỆN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</si>
</sst>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7">
    <numFmt numFmtId="41" formatCode="_-* #,##0\ _₫_-;\-* #,##0\ _₫_-;_-* &quot;-&quot;\ _₫_-;_-@_-"/>
    <numFmt numFmtId="43" formatCode="_-* #,##0.00\ _₫_-;\-* #,##0.00\ _₫_-;_-* &quot;-&quot;??\ _₫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_-;\-* #,##0.00_-;_-* &quot;-&quot;??_-;_-@_-"/>
    <numFmt numFmtId="170" formatCode="#,##0;[Red]#,##0"/>
    <numFmt numFmtId="171" formatCode="0.0%"/>
    <numFmt numFmtId="173" formatCode="_(* #,##0_);_(* \(#,##0\);_(* &quot;-&quot;??_);_(@_)"/>
    <numFmt numFmtId="174" formatCode="#,##0.000"/>
    <numFmt numFmtId="175" formatCode="0.000"/>
    <numFmt numFmtId="176" formatCode="_(* #,##0.0000_);_(* \(#,##0.0000\);_(* &quot;-&quot;??_);_(@_)"/>
    <numFmt numFmtId="177" formatCode="_-* #,##0_-;\-* #,##0_-;_-* &quot;-&quot;_-;_-@_-"/>
    <numFmt numFmtId="178" formatCode="_(* #,##0.000_);_(* \(#,##0.000\);_(* &quot;-&quot;??_);_(@_)"/>
    <numFmt numFmtId="179" formatCode="0.0"/>
    <numFmt numFmtId="180" formatCode="_-* #,##0.00\ _p_t_a_-;\-* #,##0.00\ _p_t_a_-;_-* &quot;-&quot;??\ _p_t_a_-;_-@_-"/>
    <numFmt numFmtId="181" formatCode="_-&quot;$&quot;* #,##0_-;\-&quot;$&quot;* #,##0_-;_-&quot;$&quot;* &quot;-&quot;_-;_-@_-"/>
    <numFmt numFmtId="182" formatCode="&quot;\&quot;#,##0.00;[Red]&quot;\&quot;&quot;\&quot;&quot;\&quot;&quot;\&quot;&quot;\&quot;&quot;\&quot;\-#,##0.00"/>
    <numFmt numFmtId="183" formatCode="&quot;\&quot;#,##0;[Red]&quot;\&quot;&quot;\&quot;\-#,##0"/>
    <numFmt numFmtId="184" formatCode="_(&quot;$&quot;* #,##0.0000_);_(&quot;$&quot;* \(#,##0.0000\);_(&quot;$&quot;* &quot;-&quot;??_);_(@_)"/>
    <numFmt numFmtId="185" formatCode="_ * #,##0_ ;_ * \-#,##0_ ;_ * &quot;-&quot;_ ;_ @_ "/>
    <numFmt numFmtId="186" formatCode="_-* #&quot;,&quot;##0_-;\-* #&quot;,&quot;##0_-;_-* &quot;-&quot;_-;_-@_-"/>
    <numFmt numFmtId="187" formatCode="_-* ###&quot;,&quot;0&quot;.&quot;00_-;\-* ###&quot;,&quot;0&quot;.&quot;00_-;_-* &quot;-&quot;??_-;_-@_-"/>
    <numFmt numFmtId="188" formatCode="&quot;$&quot;#,##0;[Red]\-&quot;$&quot;#,##0"/>
    <numFmt numFmtId="189" formatCode="_-* #,##0.00\ _F_-;\-* #,##0.00\ _F_-;_-* &quot;-&quot;??\ _F_-;_-@_-"/>
    <numFmt numFmtId="190" formatCode="_(&quot;$&quot;\ * #,##0_);_(&quot;$&quot;\ * \(#,##0\);_(&quot;$&quot;\ * &quot;-&quot;_);_(@_)"/>
    <numFmt numFmtId="191" formatCode="_-* #,##0\ &quot;F&quot;_-;\-* #,##0\ &quot;F&quot;_-;_-* &quot;-&quot;\ &quot;F&quot;_-;_-@_-"/>
    <numFmt numFmtId="192" formatCode="_-* #,##0\ _F_-;\-* #,##0\ _F_-;_-* &quot;-&quot;\ _F_-;_-@_-"/>
    <numFmt numFmtId="193" formatCode="_ * #,##0.00_)\ &quot;F&quot;_ ;_ * \(#,##0.00\)\ &quot;F&quot;_ ;_ * &quot;-&quot;??_)\ &quot;F&quot;_ ;_ @_ "/>
    <numFmt numFmtId="194" formatCode="&quot;SFr.&quot;\ #,##0.00;&quot;SFr.&quot;\ \-#,##0.00"/>
    <numFmt numFmtId="195" formatCode="&quot;SFr.&quot;\ #,##0.00;[Red]&quot;SFr.&quot;\ \-#,##0.00"/>
    <numFmt numFmtId="196" formatCode="_ * #,##0.00_)\ _$_ ;_ * \(#,##0.00\)\ _$_ ;_ * &quot;-&quot;??_)\ _$_ ;_ @_ "/>
    <numFmt numFmtId="197" formatCode="_ * #,##0.00_ ;_ * \-#,##0.00_ ;_ * &quot;-&quot;??_ ;_ @_ "/>
    <numFmt numFmtId="198" formatCode="_-* #,##0.00\ &quot;F&quot;_-;\-* #,##0.00\ &quot;F&quot;_-;_-* &quot;-&quot;??\ &quot;F&quot;_-;_-@_-"/>
    <numFmt numFmtId="199" formatCode="\$#,##0\ ;\(\$#,##0\)"/>
    <numFmt numFmtId="200" formatCode="_-[$€-2]* #&quot;,&quot;##0.00_-;\-[$€-2]* #&quot;,&quot;##0.00_-;_-[$€-2]* &quot;-&quot;??_-"/>
    <numFmt numFmtId="201" formatCode="_(* #,##0.000000_);_(* \(#,##0.000000\);_(* &quot;-&quot;??_);_(@_)"/>
    <numFmt numFmtId="202" formatCode="#&quot;,&quot;##0\ &quot;$&quot;_);[Red]\(#&quot;,&quot;##0\ &quot;$&quot;\)"/>
    <numFmt numFmtId="203" formatCode="_-* #&quot;,&quot;##0\ &quot;kr&quot;_-;\-* #&quot;,&quot;##0\ &quot;kr&quot;_-;_-* &quot;-&quot;\ &quot;kr&quot;_-;_-@_-"/>
    <numFmt numFmtId="204" formatCode="_-* #&quot;,&quot;##0.00_-;\-* #&quot;,&quot;##0.00_-;_-* &quot;-&quot;??_-;_-@_-"/>
    <numFmt numFmtId="205" formatCode="#,##0.00\ &quot;F&quot;;[Red]\-#,##0.00\ &quot;F&quot;"/>
    <numFmt numFmtId="206" formatCode="#&quot;,&quot;##0.00\ &quot;F&quot;;[Red]\-#&quot;,&quot;##0.00\ &quot;F&quot;"/>
    <numFmt numFmtId="207" formatCode="###,0&quot;.&quot;00\ &quot;F&quot;;[Red]\-###,0&quot;.&quot;00\ &quot;F&quot;"/>
    <numFmt numFmtId="208" formatCode="_-* #,##0\ _F_-;\-* #,##0\ _F_-;_-* &quot;-&quot;??\ _F_-;_-@_-"/>
    <numFmt numFmtId="209" formatCode="0.000\ "/>
    <numFmt numFmtId="210" formatCode="#&quot;,&quot;##0\ &quot;Lt&quot;;[Red]\-#&quot;,&quot;##0\ &quot;Lt&quot;"/>
    <numFmt numFmtId="211" formatCode="#,##0\ &quot;F&quot;;[Red]\-#,##0\ &quot;F&quot;"/>
    <numFmt numFmtId="212" formatCode="#,##0.00\ &quot;F&quot;;\-#,##0.00\ &quot;F&quot;"/>
    <numFmt numFmtId="213" formatCode="&quot;\&quot;#,##0.00;[Red]&quot;\&quot;\-#,##0.00"/>
    <numFmt numFmtId="214" formatCode="&quot;\&quot;#,##0;[Red]&quot;\&quot;\-#,##0"/>
    <numFmt numFmtId="215" formatCode="_-&quot;$&quot;* #&quot;,&quot;##0_-;\-&quot;$&quot;* #&quot;,&quot;##0_-;_-&quot;$&quot;* &quot;-&quot;_-;_-@_-"/>
    <numFmt numFmtId="216" formatCode="&quot;$&quot;#&quot;,&quot;##0;[Red]\-&quot;$&quot;#&quot;,&quot;##0"/>
    <numFmt numFmtId="217" formatCode="_-&quot;$&quot;* #&quot;,&quot;##0.00_-;\-&quot;$&quot;* #&quot;,&quot;##0.00_-;_-&quot;$&quot;* &quot;-&quot;??_-;_-@_-"/>
    <numFmt numFmtId="218" formatCode="_(* #.##0.00_);_(* \(#.##0.00\);_(* &quot;-&quot;??_);_(@_)"/>
    <numFmt numFmtId="219" formatCode="_(* #.##0_);_(* \(#.##0\);_(* &quot;-&quot;_);_(@_)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VNI-Times"/>
    </font>
    <font>
      <sz val="12"/>
      <name val="VNI-Times"/>
    </font>
    <font>
      <sz val="11"/>
      <color theme="1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Times New Roman"/>
      <family val="1"/>
    </font>
    <font>
      <sz val="10"/>
      <name val="Times New Roman"/>
      <family val="1"/>
    </font>
    <font>
      <i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sz val="14"/>
      <name val=".VnTime"/>
      <family val="2"/>
    </font>
    <font>
      <sz val="10"/>
      <name val="Arial"/>
      <family val="2"/>
      <charset val="204"/>
    </font>
    <font>
      <sz val="12"/>
      <color theme="1"/>
      <name val="Times New Roman"/>
      <family val="2"/>
    </font>
    <font>
      <sz val="11"/>
      <color indexed="8"/>
      <name val="Calibri"/>
      <family val="2"/>
    </font>
    <font>
      <sz val="12"/>
      <name val=".VnTime"/>
      <family val="2"/>
    </font>
    <font>
      <sz val="12"/>
      <name val="Times New Roman"/>
      <family val="1"/>
      <charset val="163"/>
    </font>
    <font>
      <sz val="9"/>
      <color theme="1"/>
      <name val="Calibri"/>
      <family val="2"/>
      <charset val="163"/>
      <scheme val="minor"/>
    </font>
    <font>
      <u/>
      <sz val="11"/>
      <color rgb="FFFF0000"/>
      <name val="Calibri"/>
      <family val="2"/>
      <charset val="163"/>
      <scheme val="minor"/>
    </font>
    <font>
      <sz val="8"/>
      <name val="Arial"/>
      <family val="2"/>
    </font>
    <font>
      <sz val="12"/>
      <name val="Arial"/>
      <family val="2"/>
    </font>
    <font>
      <sz val="10"/>
      <name val="VNI-Times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0"/>
      <name val="?? ??"/>
      <family val="1"/>
      <charset val="136"/>
    </font>
    <font>
      <sz val="10"/>
      <name val=".VnArial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i/>
      <sz val="12"/>
      <name val="VNI-Times"/>
    </font>
    <font>
      <sz val="9"/>
      <name val="‚l‚r –¾’©"/>
      <family val="1"/>
      <charset val="128"/>
    </font>
    <font>
      <b/>
      <u/>
      <sz val="14"/>
      <color indexed="8"/>
      <name val=".VnBook-AntiquaH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¹UAAA¼"/>
      <family val="3"/>
      <charset val="129"/>
    </font>
    <font>
      <sz val="11"/>
      <name val="µ¸¿ò"/>
      <charset val="129"/>
    </font>
    <font>
      <b/>
      <sz val="10"/>
      <name val="Helv"/>
    </font>
    <font>
      <sz val="10"/>
      <name val="VNI-Aptima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0"/>
      <name val="MS Sans Serif"/>
      <family val="2"/>
    </font>
    <font>
      <sz val="10"/>
      <name val="Helv"/>
    </font>
    <font>
      <b/>
      <sz val="11"/>
      <name val="Helv"/>
    </font>
    <font>
      <b/>
      <sz val="12"/>
      <name val="VN-NTime"/>
    </font>
    <font>
      <sz val="11"/>
      <name val="–¾’©"/>
      <family val="1"/>
      <charset val="128"/>
    </font>
    <font>
      <sz val="13"/>
      <name val=".VnTime"/>
      <family val="2"/>
    </font>
    <font>
      <u/>
      <sz val="10"/>
      <color indexed="12"/>
      <name val="VNI-Times"/>
    </font>
    <font>
      <sz val="10"/>
      <name val=".VnAvant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0"/>
      <name val="ＭＳ Ｐ明朝"/>
      <family val="1"/>
      <charset val="128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</borders>
  <cellStyleXfs count="926">
    <xf numFmtId="0" fontId="0" fillId="0" borderId="0"/>
    <xf numFmtId="9" fontId="4" fillId="0" borderId="0" applyFont="0" applyFill="0" applyBorder="0" applyAlignment="0" applyProtection="0"/>
    <xf numFmtId="0" fontId="6" fillId="0" borderId="3" applyNumberFormat="0" applyFont="0" applyAlignment="0"/>
    <xf numFmtId="0" fontId="7" fillId="0" borderId="3" applyNumberFormat="0" applyFont="0" applyAlignment="0"/>
    <xf numFmtId="171" fontId="10" fillId="0" borderId="0" applyFont="0" applyFill="0" applyBorder="0" applyAlignment="0" applyProtection="0"/>
    <xf numFmtId="0" fontId="22" fillId="0" borderId="0"/>
    <xf numFmtId="171" fontId="22" fillId="0" borderId="0" applyFont="0" applyFill="0" applyBorder="0" applyAlignment="0" applyProtection="0"/>
    <xf numFmtId="0" fontId="23" fillId="0" borderId="0"/>
    <xf numFmtId="174" fontId="2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" fillId="0" borderId="0"/>
    <xf numFmtId="0" fontId="9" fillId="0" borderId="0"/>
    <xf numFmtId="0" fontId="3" fillId="0" borderId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0" fontId="18" fillId="0" borderId="0"/>
    <xf numFmtId="0" fontId="2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4" fillId="0" borderId="0"/>
    <xf numFmtId="168" fontId="4" fillId="0" borderId="0" applyFont="0" applyFill="0" applyBorder="0" applyAlignment="0" applyProtection="0"/>
    <xf numFmtId="0" fontId="25" fillId="0" borderId="0"/>
    <xf numFmtId="0" fontId="4" fillId="0" borderId="0"/>
    <xf numFmtId="164" fontId="26" fillId="0" borderId="0" applyFont="0" applyFill="0" applyBorder="0" applyAlignment="0" applyProtection="0"/>
    <xf numFmtId="0" fontId="4" fillId="0" borderId="0"/>
    <xf numFmtId="168" fontId="26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2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24" fillId="0" borderId="0"/>
    <xf numFmtId="0" fontId="22" fillId="0" borderId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0" fontId="26" fillId="0" borderId="0"/>
    <xf numFmtId="0" fontId="22" fillId="0" borderId="0"/>
    <xf numFmtId="0" fontId="24" fillId="0" borderId="0"/>
    <xf numFmtId="0" fontId="22" fillId="0" borderId="0"/>
    <xf numFmtId="0" fontId="7" fillId="0" borderId="0"/>
    <xf numFmtId="181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82" fontId="22" fillId="0" borderId="0" applyFont="0" applyFill="0" applyBorder="0" applyAlignment="0" applyProtection="0"/>
    <xf numFmtId="0" fontId="38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84" fontId="33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88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5" fontId="33" fillId="0" borderId="0" applyFont="0" applyFill="0" applyBorder="0" applyAlignment="0" applyProtection="0"/>
    <xf numFmtId="18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77" fontId="7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69" fontId="7" fillId="0" borderId="0" applyFont="0" applyFill="0" applyBorder="0" applyAlignment="0" applyProtection="0"/>
    <xf numFmtId="41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33" fillId="0" borderId="0" applyFont="0" applyFill="0" applyBorder="0" applyAlignment="0" applyProtection="0"/>
    <xf numFmtId="17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1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77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33" fillId="0" borderId="0" applyFont="0" applyFill="0" applyBorder="0" applyAlignment="0" applyProtection="0"/>
    <xf numFmtId="177" fontId="7" fillId="0" borderId="0" applyFont="0" applyFill="0" applyBorder="0" applyAlignment="0" applyProtection="0"/>
    <xf numFmtId="41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8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44" fillId="0" borderId="0"/>
    <xf numFmtId="168" fontId="44" fillId="0" borderId="0"/>
    <xf numFmtId="0" fontId="22" fillId="0" borderId="0"/>
    <xf numFmtId="0" fontId="45" fillId="0" borderId="0"/>
    <xf numFmtId="0" fontId="22" fillId="0" borderId="0"/>
    <xf numFmtId="0" fontId="46" fillId="2" borderId="0"/>
    <xf numFmtId="9" fontId="47" fillId="0" borderId="0" applyFont="0" applyFill="0" applyBorder="0" applyAlignment="0" applyProtection="0"/>
    <xf numFmtId="0" fontId="48" fillId="2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49" fillId="2" borderId="0"/>
    <xf numFmtId="0" fontId="50" fillId="0" borderId="0">
      <alignment wrapText="1"/>
    </xf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51" fillId="0" borderId="0"/>
    <xf numFmtId="0" fontId="76" fillId="13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20" borderId="0" applyNumberFormat="0" applyBorder="0" applyAlignment="0" applyProtection="0"/>
    <xf numFmtId="0" fontId="31" fillId="0" borderId="0" applyNumberFormat="0" applyAlignment="0"/>
    <xf numFmtId="193" fontId="22" fillId="0" borderId="0" applyFont="0" applyFill="0" applyBorder="0" applyAlignment="0" applyProtection="0"/>
    <xf numFmtId="0" fontId="52" fillId="0" borderId="0" applyFont="0" applyFill="0" applyBorder="0" applyAlignment="0" applyProtection="0"/>
    <xf numFmtId="194" fontId="7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52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52" fillId="0" borderId="0" applyFont="0" applyFill="0" applyBorder="0" applyAlignment="0" applyProtection="0"/>
    <xf numFmtId="185" fontId="47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52" fillId="0" borderId="0" applyFont="0" applyFill="0" applyBorder="0" applyAlignment="0" applyProtection="0"/>
    <xf numFmtId="197" fontId="4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77" fillId="4" borderId="0" applyNumberFormat="0" applyBorder="0" applyAlignment="0" applyProtection="0"/>
    <xf numFmtId="0" fontId="52" fillId="0" borderId="0"/>
    <xf numFmtId="0" fontId="53" fillId="0" borderId="0"/>
    <xf numFmtId="0" fontId="52" fillId="0" borderId="0"/>
    <xf numFmtId="0" fontId="53" fillId="0" borderId="0"/>
    <xf numFmtId="0" fontId="78" fillId="21" borderId="12" applyNumberFormat="0" applyAlignment="0" applyProtection="0"/>
    <xf numFmtId="0" fontId="54" fillId="0" borderId="0"/>
    <xf numFmtId="198" fontId="33" fillId="0" borderId="0" applyFont="0" applyFill="0" applyBorder="0" applyAlignment="0" applyProtection="0"/>
    <xf numFmtId="0" fontId="79" fillId="22" borderId="13" applyNumberFormat="0" applyAlignment="0" applyProtection="0"/>
    <xf numFmtId="1" fontId="55" fillId="0" borderId="8" applyBorder="0"/>
    <xf numFmtId="166" fontId="2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0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205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80" fontId="33" fillId="0" borderId="0" applyFont="0" applyFill="0" applyBorder="0" applyAlignment="0" applyProtection="0"/>
    <xf numFmtId="168" fontId="22" fillId="0" borderId="0" applyFont="0" applyFill="0" applyBorder="0" applyAlignment="0" applyProtection="0"/>
    <xf numFmtId="180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180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201" fontId="3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200" fontId="27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81" fillId="5" borderId="0" applyNumberFormat="0" applyBorder="0" applyAlignment="0" applyProtection="0"/>
    <xf numFmtId="38" fontId="31" fillId="23" borderId="0" applyNumberFormat="0" applyBorder="0" applyAlignment="0" applyProtection="0"/>
    <xf numFmtId="38" fontId="31" fillId="23" borderId="0" applyNumberFormat="0" applyBorder="0" applyAlignment="0" applyProtection="0"/>
    <xf numFmtId="0" fontId="58" fillId="0" borderId="0">
      <alignment horizontal="left"/>
    </xf>
    <xf numFmtId="0" fontId="34" fillId="0" borderId="14" applyNumberFormat="0" applyAlignment="0" applyProtection="0">
      <alignment horizontal="left" vertical="center"/>
    </xf>
    <xf numFmtId="0" fontId="34" fillId="0" borderId="11">
      <alignment horizontal="left" vertical="center"/>
    </xf>
    <xf numFmtId="0" fontId="8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2" fillId="0" borderId="15" applyNumberFormat="0" applyFill="0" applyAlignment="0" applyProtection="0"/>
    <xf numFmtId="0" fontId="82" fillId="0" borderId="0" applyNumberFormat="0" applyFill="0" applyBorder="0" applyAlignment="0" applyProtection="0"/>
    <xf numFmtId="201" fontId="7" fillId="0" borderId="0">
      <protection locked="0"/>
    </xf>
    <xf numFmtId="201" fontId="7" fillId="0" borderId="0">
      <protection locked="0"/>
    </xf>
    <xf numFmtId="192" fontId="33" fillId="0" borderId="0" applyFont="0" applyFill="0" applyBorder="0" applyAlignment="0" applyProtection="0"/>
    <xf numFmtId="10" fontId="31" fillId="23" borderId="2" applyNumberFormat="0" applyBorder="0" applyAlignment="0" applyProtection="0"/>
    <xf numFmtId="10" fontId="31" fillId="23" borderId="2" applyNumberFormat="0" applyBorder="0" applyAlignment="0" applyProtection="0"/>
    <xf numFmtId="0" fontId="83" fillId="8" borderId="12" applyNumberFormat="0" applyAlignment="0" applyProtection="0"/>
    <xf numFmtId="0" fontId="83" fillId="8" borderId="12" applyNumberFormat="0" applyAlignment="0" applyProtection="0"/>
    <xf numFmtId="0" fontId="84" fillId="0" borderId="16" applyNumberFormat="0" applyFill="0" applyAlignment="0" applyProtection="0"/>
    <xf numFmtId="38" fontId="59" fillId="0" borderId="0" applyFont="0" applyFill="0" applyBorder="0" applyAlignment="0" applyProtection="0"/>
    <xf numFmtId="4" fontId="60" fillId="0" borderId="0" applyFont="0" applyFill="0" applyBorder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0" fontId="61" fillId="0" borderId="17"/>
    <xf numFmtId="202" fontId="59" fillId="0" borderId="0" applyFont="0" applyFill="0" applyBorder="0" applyAlignment="0" applyProtection="0"/>
    <xf numFmtId="203" fontId="39" fillId="0" borderId="0" applyFont="0" applyFill="0" applyBorder="0" applyAlignment="0" applyProtection="0"/>
    <xf numFmtId="0" fontId="32" fillId="0" borderId="0" applyNumberFormat="0" applyFont="0" applyFill="0" applyAlignment="0"/>
    <xf numFmtId="0" fontId="85" fillId="24" borderId="0" applyNumberFormat="0" applyBorder="0" applyAlignment="0" applyProtection="0"/>
    <xf numFmtId="0" fontId="62" fillId="0" borderId="2" applyNumberFormat="0" applyFont="0" applyFill="0" applyBorder="0" applyAlignment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4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35" fillId="0" borderId="0"/>
    <xf numFmtId="0" fontId="10" fillId="0" borderId="0"/>
    <xf numFmtId="0" fontId="4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22" fillId="0" borderId="0"/>
    <xf numFmtId="0" fontId="10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75" fillId="0" borderId="0"/>
    <xf numFmtId="0" fontId="22" fillId="0" borderId="0"/>
    <xf numFmtId="0" fontId="33" fillId="0" borderId="0"/>
    <xf numFmtId="0" fontId="22" fillId="0" borderId="0"/>
    <xf numFmtId="0" fontId="33" fillId="0" borderId="0"/>
    <xf numFmtId="0" fontId="22" fillId="0" borderId="0"/>
    <xf numFmtId="0" fontId="33" fillId="0" borderId="0"/>
    <xf numFmtId="0" fontId="22" fillId="0" borderId="0"/>
    <xf numFmtId="0" fontId="33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4" fillId="0" borderId="0"/>
    <xf numFmtId="0" fontId="4" fillId="0" borderId="0"/>
    <xf numFmtId="0" fontId="10" fillId="0" borderId="0"/>
    <xf numFmtId="0" fontId="26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4" fillId="0" borderId="0"/>
    <xf numFmtId="0" fontId="10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23" borderId="0"/>
    <xf numFmtId="0" fontId="22" fillId="25" borderId="18" applyNumberFormat="0" applyFont="0" applyAlignment="0" applyProtection="0"/>
    <xf numFmtId="204" fontId="63" fillId="0" borderId="0" applyFont="0" applyFill="0" applyBorder="0" applyAlignment="0" applyProtection="0"/>
    <xf numFmtId="186" fontId="6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0" borderId="0" applyFont="0" applyFill="0" applyBorder="0" applyAlignment="0" applyProtection="0"/>
    <xf numFmtId="0" fontId="18" fillId="0" borderId="0"/>
    <xf numFmtId="0" fontId="86" fillId="21" borderId="19" applyNumberFormat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92" fontId="3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27" fillId="0" borderId="7">
      <alignment horizontal="center"/>
    </xf>
    <xf numFmtId="165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33" fillId="0" borderId="0" applyFont="0" applyFill="0" applyBorder="0" applyAlignment="0" applyProtection="0"/>
    <xf numFmtId="0" fontId="27" fillId="0" borderId="7">
      <alignment horizontal="center"/>
    </xf>
    <xf numFmtId="0" fontId="61" fillId="0" borderId="0"/>
    <xf numFmtId="205" fontId="64" fillId="0" borderId="9">
      <alignment horizontal="right" vertical="center"/>
    </xf>
    <xf numFmtId="205" fontId="64" fillId="0" borderId="9">
      <alignment horizontal="right" vertical="center"/>
    </xf>
    <xf numFmtId="206" fontId="64" fillId="0" borderId="9">
      <alignment horizontal="right" vertical="center"/>
    </xf>
    <xf numFmtId="206" fontId="64" fillId="0" borderId="9">
      <alignment horizontal="right" vertical="center"/>
    </xf>
    <xf numFmtId="206" fontId="64" fillId="0" borderId="9">
      <alignment horizontal="right" vertical="center"/>
    </xf>
    <xf numFmtId="205" fontId="64" fillId="0" borderId="9">
      <alignment horizontal="right" vertical="center"/>
    </xf>
    <xf numFmtId="207" fontId="64" fillId="0" borderId="9">
      <alignment horizontal="right" vertical="center"/>
    </xf>
    <xf numFmtId="207" fontId="64" fillId="0" borderId="9">
      <alignment horizontal="right" vertical="center"/>
    </xf>
    <xf numFmtId="207" fontId="64" fillId="0" borderId="9">
      <alignment horizontal="right" vertical="center"/>
    </xf>
    <xf numFmtId="207" fontId="64" fillId="0" borderId="9">
      <alignment horizontal="right" vertical="center"/>
    </xf>
    <xf numFmtId="207" fontId="64" fillId="0" borderId="9">
      <alignment horizontal="right" vertical="center"/>
    </xf>
    <xf numFmtId="207" fontId="64" fillId="0" borderId="9">
      <alignment horizontal="right" vertical="center"/>
    </xf>
    <xf numFmtId="205" fontId="64" fillId="0" borderId="9">
      <alignment horizontal="right" vertical="center"/>
    </xf>
    <xf numFmtId="191" fontId="64" fillId="0" borderId="9">
      <alignment horizontal="center"/>
    </xf>
    <xf numFmtId="191" fontId="64" fillId="0" borderId="9">
      <alignment horizontal="center"/>
    </xf>
    <xf numFmtId="208" fontId="6" fillId="0" borderId="0" applyNumberFormat="0" applyFont="0" applyFill="0" applyBorder="0" applyAlignment="0">
      <alignment horizontal="centerContinuous"/>
    </xf>
    <xf numFmtId="0" fontId="6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2" fillId="0" borderId="20" applyNumberFormat="0" applyFont="0" applyFill="0" applyAlignment="0" applyProtection="0"/>
    <xf numFmtId="209" fontId="66" fillId="0" borderId="0" applyFont="0" applyFill="0" applyBorder="0" applyAlignment="0" applyProtection="0"/>
    <xf numFmtId="210" fontId="39" fillId="0" borderId="0" applyFont="0" applyFill="0" applyBorder="0" applyAlignment="0" applyProtection="0"/>
    <xf numFmtId="211" fontId="64" fillId="0" borderId="0"/>
    <xf numFmtId="211" fontId="64" fillId="0" borderId="0"/>
    <xf numFmtId="212" fontId="64" fillId="0" borderId="2"/>
    <xf numFmtId="212" fontId="64" fillId="0" borderId="2"/>
    <xf numFmtId="17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0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213" fontId="71" fillId="0" borderId="0" applyFont="0" applyFill="0" applyBorder="0" applyAlignment="0" applyProtection="0"/>
    <xf numFmtId="214" fontId="71" fillId="0" borderId="0" applyFont="0" applyFill="0" applyBorder="0" applyAlignment="0" applyProtection="0"/>
    <xf numFmtId="0" fontId="72" fillId="0" borderId="0"/>
    <xf numFmtId="0" fontId="32" fillId="0" borderId="0"/>
    <xf numFmtId="186" fontId="73" fillId="0" borderId="0" applyFont="0" applyFill="0" applyBorder="0" applyAlignment="0" applyProtection="0"/>
    <xf numFmtId="204" fontId="73" fillId="0" borderId="0" applyFont="0" applyFill="0" applyBorder="0" applyAlignment="0" applyProtection="0"/>
    <xf numFmtId="197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74" fillId="0" borderId="0"/>
    <xf numFmtId="215" fontId="73" fillId="0" borderId="0" applyFont="0" applyFill="0" applyBorder="0" applyAlignment="0" applyProtection="0"/>
    <xf numFmtId="216" fontId="41" fillId="0" borderId="0" applyFont="0" applyFill="0" applyBorder="0" applyAlignment="0" applyProtection="0"/>
    <xf numFmtId="217" fontId="73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8" fillId="0" borderId="0"/>
    <xf numFmtId="0" fontId="22" fillId="0" borderId="0"/>
    <xf numFmtId="168" fontId="4" fillId="0" borderId="0" applyFont="0" applyFill="0" applyBorder="0" applyAlignment="0" applyProtection="0"/>
    <xf numFmtId="0" fontId="4" fillId="0" borderId="0"/>
    <xf numFmtId="0" fontId="26" fillId="0" borderId="0"/>
    <xf numFmtId="169" fontId="4" fillId="0" borderId="0" applyFont="0" applyFill="0" applyBorder="0" applyAlignment="0" applyProtection="0"/>
    <xf numFmtId="219" fontId="26" fillId="0" borderId="0" applyFont="0" applyFill="0" applyBorder="0" applyAlignment="0" applyProtection="0"/>
    <xf numFmtId="0" fontId="26" fillId="0" borderId="0"/>
    <xf numFmtId="218" fontId="26" fillId="0" borderId="0" applyFont="0" applyFill="0" applyBorder="0" applyAlignment="0" applyProtection="0"/>
    <xf numFmtId="0" fontId="1" fillId="0" borderId="0"/>
    <xf numFmtId="0" fontId="22" fillId="0" borderId="0"/>
    <xf numFmtId="168" fontId="4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173" fontId="4" fillId="0" borderId="0" applyFont="0" applyFill="0" applyBorder="0" applyAlignment="0" applyProtection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170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173" fontId="4" fillId="0" borderId="0" applyFont="0" applyFill="0" applyBorder="0" applyAlignment="0" applyProtection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168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218" fontId="22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9" fontId="13" fillId="0" borderId="1" xfId="1" applyFont="1" applyFill="1" applyBorder="1" applyAlignment="1">
      <alignment horizontal="right" vertical="center" wrapText="1"/>
    </xf>
    <xf numFmtId="9" fontId="11" fillId="0" borderId="4" xfId="1" applyFont="1" applyFill="1" applyBorder="1" applyAlignment="1">
      <alignment horizontal="right" vertical="center" wrapText="1"/>
    </xf>
    <xf numFmtId="173" fontId="29" fillId="0" borderId="0" xfId="49" applyNumberFormat="1" applyFont="1" applyFill="1"/>
    <xf numFmtId="3" fontId="5" fillId="0" borderId="1" xfId="49" applyNumberFormat="1" applyFont="1" applyFill="1" applyBorder="1"/>
    <xf numFmtId="43" fontId="0" fillId="0" borderId="8" xfId="49" applyFont="1" applyFill="1" applyBorder="1"/>
    <xf numFmtId="43" fontId="29" fillId="0" borderId="0" xfId="49" applyFont="1" applyFill="1"/>
    <xf numFmtId="3" fontId="29" fillId="0" borderId="0" xfId="49" applyNumberFormat="1" applyFont="1" applyFill="1"/>
    <xf numFmtId="43" fontId="0" fillId="0" borderId="0" xfId="49" applyFont="1" applyFill="1"/>
    <xf numFmtId="3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 wrapText="1"/>
    </xf>
    <xf numFmtId="3" fontId="12" fillId="0" borderId="0" xfId="0" applyNumberFormat="1" applyFont="1" applyFill="1" applyAlignment="1">
      <alignment vertical="center" wrapText="1"/>
    </xf>
    <xf numFmtId="0" fontId="19" fillId="0" borderId="0" xfId="0" applyFont="1" applyFill="1" applyAlignment="1">
      <alignment horizontal="right" vertical="center"/>
    </xf>
    <xf numFmtId="2" fontId="0" fillId="0" borderId="0" xfId="0" applyNumberFormat="1" applyFill="1"/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vertical="center" wrapText="1"/>
    </xf>
    <xf numFmtId="0" fontId="30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/>
    <xf numFmtId="3" fontId="13" fillId="0" borderId="1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4" fontId="0" fillId="0" borderId="0" xfId="0" applyNumberFormat="1" applyFill="1"/>
    <xf numFmtId="0" fontId="5" fillId="0" borderId="0" xfId="0" applyFont="1" applyFill="1"/>
    <xf numFmtId="0" fontId="8" fillId="0" borderId="0" xfId="0" applyFont="1" applyFill="1"/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center" wrapText="1"/>
    </xf>
  </cellXfs>
  <cellStyles count="926">
    <cellStyle name="_x0001_" xfId="58"/>
    <cellStyle name="          _x000d__x000a_shell=progman.exe_x000d__x000a_m" xfId="59"/>
    <cellStyle name="??" xfId="60"/>
    <cellStyle name="?? [0.00]_ Att. 1- Cover" xfId="61"/>
    <cellStyle name="?? [0]" xfId="62"/>
    <cellStyle name="?? [0] 10" xfId="63"/>
    <cellStyle name="?? [0] 2" xfId="64"/>
    <cellStyle name="?? [0] 3" xfId="65"/>
    <cellStyle name="?? [0] 4" xfId="66"/>
    <cellStyle name="?? [0] 5" xfId="67"/>
    <cellStyle name="?? [0] 6" xfId="68"/>
    <cellStyle name="?? [0] 7" xfId="69"/>
    <cellStyle name="?? [0] 8" xfId="70"/>
    <cellStyle name="?? [0] 9" xfId="71"/>
    <cellStyle name="?? 10" xfId="72"/>
    <cellStyle name="?? 11" xfId="73"/>
    <cellStyle name="?? 12" xfId="74"/>
    <cellStyle name="?? 13" xfId="75"/>
    <cellStyle name="?? 14" xfId="76"/>
    <cellStyle name="?? 15" xfId="77"/>
    <cellStyle name="?? 16" xfId="78"/>
    <cellStyle name="?? 17" xfId="79"/>
    <cellStyle name="?? 18" xfId="80"/>
    <cellStyle name="?? 19" xfId="81"/>
    <cellStyle name="?? 2" xfId="82"/>
    <cellStyle name="?? 20" xfId="83"/>
    <cellStyle name="?? 21" xfId="84"/>
    <cellStyle name="?? 22" xfId="85"/>
    <cellStyle name="?? 23" xfId="86"/>
    <cellStyle name="?? 24" xfId="87"/>
    <cellStyle name="?? 25" xfId="88"/>
    <cellStyle name="?? 26" xfId="89"/>
    <cellStyle name="?? 27" xfId="90"/>
    <cellStyle name="?? 28" xfId="91"/>
    <cellStyle name="?? 29" xfId="92"/>
    <cellStyle name="?? 3" xfId="93"/>
    <cellStyle name="?? 30" xfId="94"/>
    <cellStyle name="?? 31" xfId="95"/>
    <cellStyle name="?? 4" xfId="96"/>
    <cellStyle name="?? 5" xfId="97"/>
    <cellStyle name="?? 6" xfId="98"/>
    <cellStyle name="?? 7" xfId="99"/>
    <cellStyle name="?? 8" xfId="100"/>
    <cellStyle name="?? 9" xfId="101"/>
    <cellStyle name="?_x001d_??%U©÷u&amp;H©÷9_x0008_? s_x000a__x0007__x0001__x0001_" xfId="103"/>
    <cellStyle name="?_x001d_??%U©÷u&amp;H©÷9_x0008_? s_x000a__x0007__x0001__x0001_ 2" xfId="102"/>
    <cellStyle name="???? [0.00]_List-dwg" xfId="104"/>
    <cellStyle name="????_List-dwg" xfId="105"/>
    <cellStyle name="???[0]_?? DI" xfId="106"/>
    <cellStyle name="???_?? DI" xfId="107"/>
    <cellStyle name="??[0]_BRE" xfId="108"/>
    <cellStyle name="??_ ??? ???? " xfId="109"/>
    <cellStyle name="??A? [0]_laroux_1_¢¬???¢â? " xfId="110"/>
    <cellStyle name="??A?_laroux_1_¢¬???¢â? " xfId="111"/>
    <cellStyle name="?¡±¢¥?_?¨ù??¢´¢¥_¢¬???¢â? " xfId="112"/>
    <cellStyle name="?ðÇ%U?&amp;H?_x0008_?s_x000a__x0007__x0001__x0001_" xfId="113"/>
    <cellStyle name="?ðÇ%U?&amp;H?_x0008_?s_x000a__x0007__x0001__x0001_ 10" xfId="114"/>
    <cellStyle name="?ðÇ%U?&amp;H?_x0008_?s_x000a__x0007__x0001__x0001_ 2" xfId="115"/>
    <cellStyle name="?ðÇ%U?&amp;H?_x0008_?s_x000a__x0007__x0001__x0001_ 3" xfId="116"/>
    <cellStyle name="?ðÇ%U?&amp;H?_x0008_?s_x000a__x0007__x0001__x0001_ 4" xfId="117"/>
    <cellStyle name="?ðÇ%U?&amp;H?_x0008_?s_x000a__x0007__x0001__x0001_ 5" xfId="118"/>
    <cellStyle name="?ðÇ%U?&amp;H?_x0008_?s_x000a__x0007__x0001__x0001_ 6" xfId="119"/>
    <cellStyle name="?ðÇ%U?&amp;H?_x0008_?s_x000a__x0007__x0001__x0001_ 7" xfId="120"/>
    <cellStyle name="?ðÇ%U?&amp;H?_x0008_?s_x000a__x0007__x0001__x0001_ 8" xfId="121"/>
    <cellStyle name="?ðÇ%U?&amp;H?_x0008_?s_x000a__x0007__x0001__x0001_ 9" xfId="122"/>
    <cellStyle name="_KT (2)" xfId="123"/>
    <cellStyle name="_KT (2)_1" xfId="124"/>
    <cellStyle name="_KT (2)_2" xfId="125"/>
    <cellStyle name="_KT (2)_2_TG-TH" xfId="126"/>
    <cellStyle name="_KT (2)_2_TG-TH_Book1" xfId="127"/>
    <cellStyle name="_KT (2)_3" xfId="128"/>
    <cellStyle name="_KT (2)_3_TG-TH" xfId="129"/>
    <cellStyle name="_KT (2)_3_TG-TH_PERSONAL" xfId="130"/>
    <cellStyle name="_KT (2)_3_TG-TH_PERSONAL_Book1" xfId="131"/>
    <cellStyle name="_KT (2)_3_TG-TH_PERSONAL_Tong hop KHCB 2001" xfId="132"/>
    <cellStyle name="_KT (2)_4" xfId="133"/>
    <cellStyle name="_KT (2)_4_Book1" xfId="134"/>
    <cellStyle name="_KT (2)_4_TG-TH" xfId="135"/>
    <cellStyle name="_KT (2)_5" xfId="136"/>
    <cellStyle name="_KT (2)_5_Book1" xfId="137"/>
    <cellStyle name="_KT (2)_PERSONAL" xfId="138"/>
    <cellStyle name="_KT (2)_PERSONAL_Book1" xfId="139"/>
    <cellStyle name="_KT (2)_PERSONAL_Tong hop KHCB 2001" xfId="140"/>
    <cellStyle name="_KT (2)_TG-TH" xfId="141"/>
    <cellStyle name="_KT_TG" xfId="142"/>
    <cellStyle name="_KT_TG_1" xfId="143"/>
    <cellStyle name="_KT_TG_1_Book1" xfId="144"/>
    <cellStyle name="_KT_TG_2" xfId="145"/>
    <cellStyle name="_KT_TG_2_Book1" xfId="146"/>
    <cellStyle name="_KT_TG_3" xfId="147"/>
    <cellStyle name="_KT_TG_4" xfId="148"/>
    <cellStyle name="_PERSONAL" xfId="149"/>
    <cellStyle name="_PERSONAL_Book1" xfId="150"/>
    <cellStyle name="_PERSONAL_Tong hop KHCB 2001" xfId="151"/>
    <cellStyle name="_TG-TH" xfId="152"/>
    <cellStyle name="_TG-TH_1" xfId="153"/>
    <cellStyle name="_TG-TH_1_Book1" xfId="154"/>
    <cellStyle name="_TG-TH_2" xfId="155"/>
    <cellStyle name="_TG-TH_2_Book1" xfId="156"/>
    <cellStyle name="_TG-TH_3" xfId="157"/>
    <cellStyle name="_TG-TH_4" xfId="158"/>
    <cellStyle name="=" xfId="159"/>
    <cellStyle name="=_Book1" xfId="160"/>
    <cellStyle name="•W€_STDFOR" xfId="161"/>
    <cellStyle name="•W_MARINE" xfId="162"/>
    <cellStyle name="W_STDFOR" xfId="163"/>
    <cellStyle name="1" xfId="164"/>
    <cellStyle name="¹éºÐÀ²_±âÅ¸" xfId="165"/>
    <cellStyle name="2" xfId="166"/>
    <cellStyle name="20% - Accent1 2" xfId="167"/>
    <cellStyle name="20% - Accent2 2" xfId="168"/>
    <cellStyle name="20% - Accent3 2" xfId="169"/>
    <cellStyle name="20% - Accent4 2" xfId="170"/>
    <cellStyle name="20% - Accent5 2" xfId="171"/>
    <cellStyle name="20% - Accent6 2" xfId="172"/>
    <cellStyle name="3" xfId="173"/>
    <cellStyle name="4" xfId="174"/>
    <cellStyle name="40% - Accent1 2" xfId="175"/>
    <cellStyle name="40% - Accent2 2" xfId="176"/>
    <cellStyle name="40% - Accent3 2" xfId="177"/>
    <cellStyle name="40% - Accent4 2" xfId="178"/>
    <cellStyle name="40% - Accent5 2" xfId="179"/>
    <cellStyle name="40% - Accent6 2" xfId="180"/>
    <cellStyle name="6" xfId="181"/>
    <cellStyle name="60% - Accent1 2" xfId="182"/>
    <cellStyle name="60% - Accent2 2" xfId="183"/>
    <cellStyle name="60% - Accent3 2" xfId="184"/>
    <cellStyle name="60% - Accent4 2" xfId="185"/>
    <cellStyle name="60% - Accent5 2" xfId="186"/>
    <cellStyle name="60% - Accent6 2" xfId="187"/>
    <cellStyle name="Accent1 2" xfId="188"/>
    <cellStyle name="Accent2 2" xfId="189"/>
    <cellStyle name="Accent3 2" xfId="190"/>
    <cellStyle name="Accent4 2" xfId="191"/>
    <cellStyle name="Accent5 2" xfId="192"/>
    <cellStyle name="Accent6 2" xfId="193"/>
    <cellStyle name="active" xfId="194"/>
    <cellStyle name="ÅëÈ­ [0]_±âÅ¸" xfId="195"/>
    <cellStyle name="AeE­ [0]_INQUIRY ¿µ¾÷AßAø " xfId="196"/>
    <cellStyle name="ÅëÈ­ [0]_L601CPT" xfId="197"/>
    <cellStyle name="ÅëÈ­_±âÅ¸" xfId="198"/>
    <cellStyle name="AeE­_INQUIRY ¿?¾÷AßAø " xfId="199"/>
    <cellStyle name="ÅëÈ­_L601CPT" xfId="200"/>
    <cellStyle name="ÄÞ¸¶ [0]_±âÅ¸" xfId="201"/>
    <cellStyle name="AÞ¸¶ [0]_INQUIRY ¿?¾÷AßAø " xfId="202"/>
    <cellStyle name="ÄÞ¸¶ [0]_L601CPT" xfId="203"/>
    <cellStyle name="ÄÞ¸¶_±âÅ¸" xfId="204"/>
    <cellStyle name="AÞ¸¶_INQUIRY ¿?¾÷AßAø " xfId="205"/>
    <cellStyle name="ÄÞ¸¶_L601CPT" xfId="206"/>
    <cellStyle name="AutoFormat Options" xfId="207"/>
    <cellStyle name="Bad 2" xfId="208"/>
    <cellStyle name="C?AØ_¿?¾÷CoE² " xfId="209"/>
    <cellStyle name="Ç¥ÁØ_#2(M17)_1" xfId="210"/>
    <cellStyle name="C￥AØ_¿μ¾÷CoE² " xfId="211"/>
    <cellStyle name="Ç¥ÁØ_±¸¹Ì´ëÃ¥" xfId="212"/>
    <cellStyle name="Calculation 2" xfId="213"/>
    <cellStyle name="category" xfId="214"/>
    <cellStyle name="Cerrency_Sheet2_XANGDAU" xfId="215"/>
    <cellStyle name="Comma [0] 2" xfId="218"/>
    <cellStyle name="Comma [0] 2 10" xfId="34"/>
    <cellStyle name="Comma [0] 2 2" xfId="219"/>
    <cellStyle name="Comma [0] 2 3" xfId="220"/>
    <cellStyle name="Comma [0] 2 4" xfId="221"/>
    <cellStyle name="Comma [0] 2 5" xfId="222"/>
    <cellStyle name="Comma [0] 2 6" xfId="223"/>
    <cellStyle name="Comma [0] 2 7" xfId="224"/>
    <cellStyle name="Comma [0] 2 8" xfId="847"/>
    <cellStyle name="Comma [0] 3" xfId="225"/>
    <cellStyle name="Comma [0] 3 2" xfId="226"/>
    <cellStyle name="Comma [0] 3 3" xfId="227"/>
    <cellStyle name="Comma [0] 3 4" xfId="228"/>
    <cellStyle name="Comma [0] 3 5" xfId="229"/>
    <cellStyle name="Comma [0] 3 6" xfId="230"/>
    <cellStyle name="Comma [0] 3 7" xfId="231"/>
    <cellStyle name="Comma 10" xfId="232"/>
    <cellStyle name="Comma 10 10" xfId="233"/>
    <cellStyle name="Comma 10 11" xfId="234"/>
    <cellStyle name="Comma 10 12" xfId="849"/>
    <cellStyle name="Comma 10 2" xfId="6"/>
    <cellStyle name="Comma 10 2 2" xfId="8"/>
    <cellStyle name="Comma 10 2 2 2" xfId="236"/>
    <cellStyle name="Comma 10 2 3" xfId="235"/>
    <cellStyle name="Comma 10 3" xfId="237"/>
    <cellStyle name="Comma 10 4" xfId="238"/>
    <cellStyle name="Comma 10 5" xfId="239"/>
    <cellStyle name="Comma 10 6" xfId="240"/>
    <cellStyle name="Comma 10 7" xfId="241"/>
    <cellStyle name="Comma 10 8" xfId="242"/>
    <cellStyle name="Comma 10 9" xfId="243"/>
    <cellStyle name="Comma 11" xfId="244"/>
    <cellStyle name="Comma 11 2" xfId="245"/>
    <cellStyle name="Comma 12" xfId="337"/>
    <cellStyle name="Comma 12 2" xfId="246"/>
    <cellStyle name="Comma 13 2" xfId="247"/>
    <cellStyle name="Comma 14" xfId="49"/>
    <cellStyle name="Comma 14 2" xfId="248"/>
    <cellStyle name="Comma 14 3" xfId="843"/>
    <cellStyle name="Comma 15 2" xfId="249"/>
    <cellStyle name="Comma 16" xfId="250"/>
    <cellStyle name="Comma 16 10" xfId="251"/>
    <cellStyle name="Comma 16 11" xfId="252"/>
    <cellStyle name="Comma 16 2" xfId="253"/>
    <cellStyle name="Comma 16 3" xfId="254"/>
    <cellStyle name="Comma 16 4" xfId="255"/>
    <cellStyle name="Comma 16 5" xfId="256"/>
    <cellStyle name="Comma 16 6" xfId="257"/>
    <cellStyle name="Comma 16 7" xfId="258"/>
    <cellStyle name="Comma 16 8" xfId="259"/>
    <cellStyle name="Comma 16 9" xfId="260"/>
    <cellStyle name="Comma 17 2" xfId="261"/>
    <cellStyle name="Comma 18 2" xfId="262"/>
    <cellStyle name="Comma 2" xfId="17"/>
    <cellStyle name="Comma 2 10" xfId="264"/>
    <cellStyle name="Comma 2 10 2" xfId="265"/>
    <cellStyle name="Comma 2 11" xfId="266"/>
    <cellStyle name="Comma 2 12" xfId="263"/>
    <cellStyle name="Comma 2 13" xfId="854"/>
    <cellStyle name="Comma 2 2" xfId="267"/>
    <cellStyle name="Comma 2 2 2" xfId="268"/>
    <cellStyle name="Comma 2 2 2 10" xfId="4"/>
    <cellStyle name="Comma 2 2 2 10 2" xfId="269"/>
    <cellStyle name="Comma 2 2 2 2" xfId="270"/>
    <cellStyle name="Comma 2 2 2 3" xfId="908"/>
    <cellStyle name="Comma 2 2 3" xfId="271"/>
    <cellStyle name="Comma 2 2 3 2" xfId="917"/>
    <cellStyle name="Comma 2 2 4" xfId="272"/>
    <cellStyle name="Comma 2 2 4 2" xfId="919"/>
    <cellStyle name="Comma 2 2 5" xfId="273"/>
    <cellStyle name="Comma 2 2 6" xfId="274"/>
    <cellStyle name="Comma 2 2 7" xfId="275"/>
    <cellStyle name="Comma 2 2 8" xfId="276"/>
    <cellStyle name="Comma 2 2 9" xfId="860"/>
    <cellStyle name="Comma 2 3" xfId="277"/>
    <cellStyle name="Comma 2 3 2" xfId="278"/>
    <cellStyle name="Comma 2 3 2 2" xfId="914"/>
    <cellStyle name="Comma 2 3 3" xfId="886"/>
    <cellStyle name="Comma 2 4" xfId="279"/>
    <cellStyle name="Comma 2 4 2" xfId="280"/>
    <cellStyle name="Comma 2 4 2 2" xfId="900"/>
    <cellStyle name="Comma 2 4 3" xfId="915"/>
    <cellStyle name="Comma 2 4 4" xfId="888"/>
    <cellStyle name="Comma 2 5" xfId="281"/>
    <cellStyle name="Comma 2 5 2" xfId="282"/>
    <cellStyle name="Comma 2 5 3" xfId="893"/>
    <cellStyle name="Comma 2 6" xfId="283"/>
    <cellStyle name="Comma 2 6 2" xfId="284"/>
    <cellStyle name="Comma 2 7" xfId="285"/>
    <cellStyle name="Comma 2 7 2" xfId="286"/>
    <cellStyle name="Comma 2 8" xfId="287"/>
    <cellStyle name="Comma 2 9" xfId="288"/>
    <cellStyle name="Comma 20" xfId="289"/>
    <cellStyle name="Comma 21" xfId="290"/>
    <cellStyle name="Comma 21 2" xfId="291"/>
    <cellStyle name="Comma 21 3" xfId="292"/>
    <cellStyle name="Comma 22" xfId="293"/>
    <cellStyle name="Comma 23" xfId="294"/>
    <cellStyle name="Comma 24" xfId="295"/>
    <cellStyle name="Comma 25" xfId="296"/>
    <cellStyle name="Comma 3" xfId="15"/>
    <cellStyle name="Comma 3 10" xfId="298"/>
    <cellStyle name="Comma 3 11" xfId="297"/>
    <cellStyle name="Comma 3 12" xfId="852"/>
    <cellStyle name="Comma 3 13" xfId="921"/>
    <cellStyle name="Comma 3 2" xfId="299"/>
    <cellStyle name="Comma 3 2 2" xfId="300"/>
    <cellStyle name="Comma 3 2 3" xfId="301"/>
    <cellStyle name="Comma 3 2 4" xfId="302"/>
    <cellStyle name="Comma 3 2 5" xfId="303"/>
    <cellStyle name="Comma 3 2 6" xfId="304"/>
    <cellStyle name="Comma 3 2 7" xfId="305"/>
    <cellStyle name="Comma 3 2 8" xfId="306"/>
    <cellStyle name="Comma 3 2 9" xfId="903"/>
    <cellStyle name="Comma 3 3" xfId="307"/>
    <cellStyle name="Comma 3 4" xfId="308"/>
    <cellStyle name="Comma 3 5" xfId="309"/>
    <cellStyle name="Comma 3 6" xfId="310"/>
    <cellStyle name="Comma 3 7" xfId="311"/>
    <cellStyle name="Comma 3 8" xfId="312"/>
    <cellStyle name="Comma 3 9" xfId="313"/>
    <cellStyle name="Comma 4" xfId="314"/>
    <cellStyle name="Comma 4 2" xfId="315"/>
    <cellStyle name="Comma 4 2 2" xfId="316"/>
    <cellStyle name="Comma 4 2 2 2" xfId="317"/>
    <cellStyle name="Comma 4 2 2 2 2" xfId="912"/>
    <cellStyle name="Comma 4 2 2 2 3" xfId="884"/>
    <cellStyle name="Comma 4 2 2 3" xfId="318"/>
    <cellStyle name="Comma 4 2 2 3 2" xfId="890"/>
    <cellStyle name="Comma 4 2 2 4" xfId="319"/>
    <cellStyle name="Comma 4 2 2 4 2" xfId="895"/>
    <cellStyle name="Comma 4 2 2 5" xfId="320"/>
    <cellStyle name="Comma 4 2 2 6" xfId="321"/>
    <cellStyle name="Comma 4 2 2 7" xfId="322"/>
    <cellStyle name="Comma 4 2 2 8" xfId="323"/>
    <cellStyle name="Comma 4 2 2 9" xfId="882"/>
    <cellStyle name="Comma 4 2 3" xfId="324"/>
    <cellStyle name="Comma 4 2 4" xfId="325"/>
    <cellStyle name="Comma 4 2 5" xfId="326"/>
    <cellStyle name="Comma 4 2 6" xfId="327"/>
    <cellStyle name="Comma 4 2 7" xfId="328"/>
    <cellStyle name="Comma 4 2 8" xfId="858"/>
    <cellStyle name="Comma 4 3" xfId="329"/>
    <cellStyle name="Comma 4 3 2" xfId="905"/>
    <cellStyle name="Comma 4 4" xfId="330"/>
    <cellStyle name="Comma 4 5" xfId="855"/>
    <cellStyle name="Comma 43" xfId="16"/>
    <cellStyle name="Comma 44" xfId="19"/>
    <cellStyle name="Comma 44 2" xfId="46"/>
    <cellStyle name="Comma 45" xfId="31"/>
    <cellStyle name="Comma 47" xfId="40"/>
    <cellStyle name="Comma 5" xfId="331"/>
    <cellStyle name="Comma 5 2" xfId="332"/>
    <cellStyle name="Comma 5 3" xfId="924"/>
    <cellStyle name="Comma 6" xfId="333"/>
    <cellStyle name="Comma 6 2" xfId="334"/>
    <cellStyle name="Comma 6 2 2" xfId="922"/>
    <cellStyle name="Comma 6 3" xfId="883"/>
    <cellStyle name="Comma 7" xfId="335"/>
    <cellStyle name="Comma 7 2" xfId="336"/>
    <cellStyle name="Comma 7 3" xfId="887"/>
    <cellStyle name="Comma 8" xfId="36"/>
    <cellStyle name="Comma 8 2" xfId="338"/>
    <cellStyle name="Comma 9" xfId="846"/>
    <cellStyle name="Comma 9 2" xfId="339"/>
    <cellStyle name="Comma0" xfId="340"/>
    <cellStyle name="Comma0 10" xfId="341"/>
    <cellStyle name="Comma0 2" xfId="342"/>
    <cellStyle name="Comma0 3" xfId="343"/>
    <cellStyle name="Comma0 4" xfId="344"/>
    <cellStyle name="Comma0 5" xfId="345"/>
    <cellStyle name="Comma0 6" xfId="346"/>
    <cellStyle name="Comma0 7" xfId="347"/>
    <cellStyle name="Comma0 8" xfId="348"/>
    <cellStyle name="Comma0 9" xfId="349"/>
    <cellStyle name="Currency0" xfId="350"/>
    <cellStyle name="Currency0 10" xfId="351"/>
    <cellStyle name="Currency0 2" xfId="352"/>
    <cellStyle name="Currency0 3" xfId="353"/>
    <cellStyle name="Currency0 4" xfId="354"/>
    <cellStyle name="Currency0 5" xfId="355"/>
    <cellStyle name="Currency0 6" xfId="356"/>
    <cellStyle name="Currency0 7" xfId="357"/>
    <cellStyle name="Currency0 8" xfId="358"/>
    <cellStyle name="Currency0 9" xfId="359"/>
    <cellStyle name="Check Cell 2" xfId="216"/>
    <cellStyle name="CHUONG" xfId="217"/>
    <cellStyle name="Date" xfId="360"/>
    <cellStyle name="Date 10" xfId="361"/>
    <cellStyle name="Date 2" xfId="362"/>
    <cellStyle name="Date 3" xfId="363"/>
    <cellStyle name="Date 4" xfId="364"/>
    <cellStyle name="Date 5" xfId="365"/>
    <cellStyle name="Date 6" xfId="366"/>
    <cellStyle name="Date 7" xfId="367"/>
    <cellStyle name="Date 8" xfId="368"/>
    <cellStyle name="Date 9" xfId="369"/>
    <cellStyle name="Dezimal [0]_UXO VII" xfId="370"/>
    <cellStyle name="Dezimal_UXO VII" xfId="371"/>
    <cellStyle name="dtchi98" xfId="3"/>
    <cellStyle name="dtchi98c" xfId="2"/>
    <cellStyle name="Euro" xfId="372"/>
    <cellStyle name="Explanatory Text 2" xfId="373"/>
    <cellStyle name="F2" xfId="374"/>
    <cellStyle name="F2 2" xfId="375"/>
    <cellStyle name="F2 2 2" xfId="376"/>
    <cellStyle name="F2 2 3" xfId="377"/>
    <cellStyle name="F2 3" xfId="378"/>
    <cellStyle name="F2 3 2" xfId="379"/>
    <cellStyle name="F2 3 3" xfId="380"/>
    <cellStyle name="F2 4" xfId="381"/>
    <cellStyle name="F2 4 2" xfId="382"/>
    <cellStyle name="F2 4 3" xfId="383"/>
    <cellStyle name="F3" xfId="384"/>
    <cellStyle name="F3 2" xfId="385"/>
    <cellStyle name="F3 2 2" xfId="386"/>
    <cellStyle name="F3 2 3" xfId="387"/>
    <cellStyle name="F3 3" xfId="388"/>
    <cellStyle name="F3 3 2" xfId="389"/>
    <cellStyle name="F3 3 3" xfId="390"/>
    <cellStyle name="F3 4" xfId="391"/>
    <cellStyle name="F3 4 2" xfId="392"/>
    <cellStyle name="F3 4 3" xfId="393"/>
    <cellStyle name="F4" xfId="394"/>
    <cellStyle name="F4 2" xfId="395"/>
    <cellStyle name="F4 2 2" xfId="396"/>
    <cellStyle name="F4 2 3" xfId="397"/>
    <cellStyle name="F4 3" xfId="398"/>
    <cellStyle name="F4 3 2" xfId="399"/>
    <cellStyle name="F4 3 3" xfId="400"/>
    <cellStyle name="F4 4" xfId="401"/>
    <cellStyle name="F4 4 2" xfId="402"/>
    <cellStyle name="F4 4 3" xfId="403"/>
    <cellStyle name="F5" xfId="404"/>
    <cellStyle name="F5 2" xfId="405"/>
    <cellStyle name="F5 2 2" xfId="406"/>
    <cellStyle name="F5 2 3" xfId="407"/>
    <cellStyle name="F5 3" xfId="408"/>
    <cellStyle name="F5 3 2" xfId="409"/>
    <cellStyle name="F5 3 3" xfId="410"/>
    <cellStyle name="F5 4" xfId="411"/>
    <cellStyle name="F5 4 2" xfId="412"/>
    <cellStyle name="F5 4 3" xfId="413"/>
    <cellStyle name="F6" xfId="414"/>
    <cellStyle name="F6 2" xfId="415"/>
    <cellStyle name="F6 2 2" xfId="416"/>
    <cellStyle name="F6 2 3" xfId="417"/>
    <cellStyle name="F6 3" xfId="418"/>
    <cellStyle name="F6 3 2" xfId="419"/>
    <cellStyle name="F6 3 3" xfId="420"/>
    <cellStyle name="F6 4" xfId="421"/>
    <cellStyle name="F6 4 2" xfId="422"/>
    <cellStyle name="F6 4 3" xfId="423"/>
    <cellStyle name="F7" xfId="424"/>
    <cellStyle name="F7 2" xfId="425"/>
    <cellStyle name="F7 2 2" xfId="426"/>
    <cellStyle name="F7 2 3" xfId="427"/>
    <cellStyle name="F7 3" xfId="428"/>
    <cellStyle name="F7 3 2" xfId="429"/>
    <cellStyle name="F7 3 3" xfId="430"/>
    <cellStyle name="F7 4" xfId="431"/>
    <cellStyle name="F7 4 2" xfId="432"/>
    <cellStyle name="F7 4 3" xfId="433"/>
    <cellStyle name="F8" xfId="434"/>
    <cellStyle name="F8 2" xfId="435"/>
    <cellStyle name="F8 2 2" xfId="436"/>
    <cellStyle name="F8 2 3" xfId="437"/>
    <cellStyle name="F8 3" xfId="438"/>
    <cellStyle name="F8 3 2" xfId="439"/>
    <cellStyle name="F8 3 3" xfId="440"/>
    <cellStyle name="F8 4" xfId="441"/>
    <cellStyle name="F8 4 2" xfId="442"/>
    <cellStyle name="F8 4 3" xfId="443"/>
    <cellStyle name="Fixed" xfId="444"/>
    <cellStyle name="Fixed 10" xfId="445"/>
    <cellStyle name="Fixed 2" xfId="446"/>
    <cellStyle name="Fixed 3" xfId="447"/>
    <cellStyle name="Fixed 4" xfId="448"/>
    <cellStyle name="Fixed 5" xfId="449"/>
    <cellStyle name="Fixed 6" xfId="450"/>
    <cellStyle name="Fixed 7" xfId="451"/>
    <cellStyle name="Fixed 8" xfId="452"/>
    <cellStyle name="Fixed 9" xfId="453"/>
    <cellStyle name="Good 2" xfId="454"/>
    <cellStyle name="Grey" xfId="455"/>
    <cellStyle name="Grey 2" xfId="456"/>
    <cellStyle name="HEADER" xfId="457"/>
    <cellStyle name="Header1" xfId="458"/>
    <cellStyle name="Header2" xfId="459"/>
    <cellStyle name="Heading 1 2" xfId="460"/>
    <cellStyle name="Heading 2 2" xfId="461"/>
    <cellStyle name="Heading 3 2" xfId="462"/>
    <cellStyle name="Heading 4 2" xfId="463"/>
    <cellStyle name="Heading1" xfId="464"/>
    <cellStyle name="Heading2" xfId="465"/>
    <cellStyle name="i·0" xfId="466"/>
    <cellStyle name="Input [yellow]" xfId="467"/>
    <cellStyle name="Input [yellow] 2" xfId="468"/>
    <cellStyle name="Input 2" xfId="469"/>
    <cellStyle name="Input 3" xfId="470"/>
    <cellStyle name="Linked Cell 2" xfId="471"/>
    <cellStyle name="Migliaia (0)_CALPREZZ" xfId="472"/>
    <cellStyle name="Migliaia_ PESO ELETTR." xfId="473"/>
    <cellStyle name="Millares [0]_Well Timing" xfId="474"/>
    <cellStyle name="Millares_Well Timing" xfId="475"/>
    <cellStyle name="Model" xfId="476"/>
    <cellStyle name="Moneda [0]_Well Timing" xfId="477"/>
    <cellStyle name="Moneda_Well Timing" xfId="478"/>
    <cellStyle name="n" xfId="479"/>
    <cellStyle name="Neutral 2" xfId="480"/>
    <cellStyle name="ÑONVÒ" xfId="481"/>
    <cellStyle name="Normal" xfId="0" builtinId="0"/>
    <cellStyle name="Normal - Style1" xfId="482"/>
    <cellStyle name="Normal - Style1 10" xfId="43"/>
    <cellStyle name="Normal - Style1 2" xfId="483"/>
    <cellStyle name="Normal - Style1 3" xfId="484"/>
    <cellStyle name="Normal - Style1 3 2" xfId="485"/>
    <cellStyle name="Normal - Style1 3 3" xfId="486"/>
    <cellStyle name="Normal - Style1 4" xfId="487"/>
    <cellStyle name="Normal - Style1 4 2" xfId="488"/>
    <cellStyle name="Normal - Style1 4 3" xfId="489"/>
    <cellStyle name="Normal - Style1 5" xfId="490"/>
    <cellStyle name="Normal - Style1 5 2" xfId="491"/>
    <cellStyle name="Normal - Style1 5 3" xfId="492"/>
    <cellStyle name="Normal - Style1 6" xfId="493"/>
    <cellStyle name="Normal - Style1 7" xfId="494"/>
    <cellStyle name="Normal - Style1 8" xfId="495"/>
    <cellStyle name="Normal - Style1 9" xfId="496"/>
    <cellStyle name="Normal 10" xfId="7"/>
    <cellStyle name="Normal 10 10" xfId="498"/>
    <cellStyle name="Normal 10 11" xfId="499"/>
    <cellStyle name="Normal 10 12" xfId="850"/>
    <cellStyle name="Normal 10 13" xfId="497"/>
    <cellStyle name="Normal 10 2" xfId="500"/>
    <cellStyle name="Normal 10 2 2" xfId="909"/>
    <cellStyle name="Normal 10 2 3" xfId="842"/>
    <cellStyle name="Normal 10 3" xfId="501"/>
    <cellStyle name="Normal 10 4" xfId="502"/>
    <cellStyle name="Normal 10 5" xfId="503"/>
    <cellStyle name="Normal 10 6" xfId="504"/>
    <cellStyle name="Normal 10 7" xfId="505"/>
    <cellStyle name="Normal 10 8" xfId="506"/>
    <cellStyle name="Normal 10 9" xfId="507"/>
    <cellStyle name="Normal 100" xfId="28"/>
    <cellStyle name="Normal 11" xfId="508"/>
    <cellStyle name="Normal 112" xfId="54"/>
    <cellStyle name="Normal 115" xfId="52"/>
    <cellStyle name="Normal 12" xfId="509"/>
    <cellStyle name="Normal 12 2" xfId="510"/>
    <cellStyle name="Normal 12 3" xfId="923"/>
    <cellStyle name="Normal 13" xfId="511"/>
    <cellStyle name="Normal 13 10" xfId="512"/>
    <cellStyle name="Normal 13 2" xfId="513"/>
    <cellStyle name="Normal 13 2 2" xfId="910"/>
    <cellStyle name="Normal 13 3" xfId="514"/>
    <cellStyle name="Normal 13 4" xfId="515"/>
    <cellStyle name="Normal 13 5" xfId="516"/>
    <cellStyle name="Normal 13 6" xfId="517"/>
    <cellStyle name="Normal 13 7" xfId="518"/>
    <cellStyle name="Normal 13 8" xfId="519"/>
    <cellStyle name="Normal 13 9" xfId="520"/>
    <cellStyle name="Normal 14" xfId="521"/>
    <cellStyle name="Normal 14 2" xfId="522"/>
    <cellStyle name="Normal 14 3" xfId="523"/>
    <cellStyle name="Normal 14 4" xfId="524"/>
    <cellStyle name="Normal 14 5" xfId="525"/>
    <cellStyle name="Normal 14 6" xfId="526"/>
    <cellStyle name="Normal 14 7" xfId="527"/>
    <cellStyle name="Normal 14 8" xfId="528"/>
    <cellStyle name="Normal 14 9" xfId="529"/>
    <cellStyle name="Normal 15" xfId="51"/>
    <cellStyle name="Normal 15 2" xfId="530"/>
    <cellStyle name="Normal 15 2 2" xfId="911"/>
    <cellStyle name="Normal 15 3" xfId="531"/>
    <cellStyle name="Normal 15 4" xfId="532"/>
    <cellStyle name="Normal 15 5" xfId="533"/>
    <cellStyle name="Normal 15 6" xfId="534"/>
    <cellStyle name="Normal 15 7" xfId="535"/>
    <cellStyle name="Normal 15 8" xfId="536"/>
    <cellStyle name="Normal 15 9" xfId="537"/>
    <cellStyle name="Normal 16" xfId="538"/>
    <cellStyle name="Normal 16 2" xfId="539"/>
    <cellStyle name="Normal 16 2 2" xfId="540"/>
    <cellStyle name="Normal 16 3" xfId="541"/>
    <cellStyle name="Normal 16 4" xfId="542"/>
    <cellStyle name="Normal 16 5" xfId="543"/>
    <cellStyle name="Normal 16 6" xfId="544"/>
    <cellStyle name="Normal 16 7" xfId="545"/>
    <cellStyle name="Normal 16 8" xfId="546"/>
    <cellStyle name="Normal 16 9" xfId="547"/>
    <cellStyle name="Normal 17" xfId="5"/>
    <cellStyle name="Normal 17 2" xfId="548"/>
    <cellStyle name="Normal 17 3" xfId="549"/>
    <cellStyle name="Normal 18" xfId="53"/>
    <cellStyle name="Normal 18 10" xfId="550"/>
    <cellStyle name="Normal 18 11" xfId="551"/>
    <cellStyle name="Normal 18 2" xfId="552"/>
    <cellStyle name="Normal 18 2 2" xfId="553"/>
    <cellStyle name="Normal 18 3" xfId="554"/>
    <cellStyle name="Normal 18 4" xfId="555"/>
    <cellStyle name="Normal 18 5" xfId="556"/>
    <cellStyle name="Normal 18 6" xfId="557"/>
    <cellStyle name="Normal 18 7" xfId="558"/>
    <cellStyle name="Normal 18 8" xfId="559"/>
    <cellStyle name="Normal 18 9" xfId="560"/>
    <cellStyle name="Normal 19" xfId="561"/>
    <cellStyle name="Normal 19 2" xfId="562"/>
    <cellStyle name="Normal 2" xfId="563"/>
    <cellStyle name="Normal 2 10" xfId="564"/>
    <cellStyle name="Normal 2 10 2" xfId="845"/>
    <cellStyle name="Normal 2 11" xfId="565"/>
    <cellStyle name="Normal 2 12" xfId="566"/>
    <cellStyle name="Normal 2 13" xfId="853"/>
    <cellStyle name="Normal 2 2" xfId="35"/>
    <cellStyle name="Normal 2 2 10" xfId="567"/>
    <cellStyle name="Normal 2 2 11" xfId="568"/>
    <cellStyle name="Normal 2 2 12" xfId="18"/>
    <cellStyle name="Normal 2 2 2" xfId="569"/>
    <cellStyle name="Normal 2 2 2 2" xfId="20"/>
    <cellStyle name="Normal 2 2 2 2 2" xfId="925"/>
    <cellStyle name="Normal 2 2 2 3" xfId="570"/>
    <cellStyle name="Normal 2 2 2 4" xfId="571"/>
    <cellStyle name="Normal 2 2 2 5" xfId="572"/>
    <cellStyle name="Normal 2 2 2 6" xfId="573"/>
    <cellStyle name="Normal 2 2 2 7" xfId="574"/>
    <cellStyle name="Normal 2 2 2 8" xfId="575"/>
    <cellStyle name="Normal 2 2 3" xfId="576"/>
    <cellStyle name="Normal 2 2 3 2" xfId="577"/>
    <cellStyle name="Normal 2 2 4" xfId="578"/>
    <cellStyle name="Normal 2 2 5" xfId="579"/>
    <cellStyle name="Normal 2 2 6" xfId="580"/>
    <cellStyle name="Normal 2 2 7" xfId="581"/>
    <cellStyle name="Normal 2 2 8" xfId="582"/>
    <cellStyle name="Normal 2 2 9" xfId="583"/>
    <cellStyle name="Normal 2 3" xfId="584"/>
    <cellStyle name="Normal 2 3 2" xfId="841"/>
    <cellStyle name="Normal 2 3 3" xfId="844"/>
    <cellStyle name="Normal 2 3 4" xfId="892"/>
    <cellStyle name="Normal 2 4" xfId="585"/>
    <cellStyle name="Normal 2 4 2" xfId="586"/>
    <cellStyle name="Normal 2 4 3" xfId="901"/>
    <cellStyle name="Normal 2 5" xfId="587"/>
    <cellStyle name="Normal 2 5 2" xfId="588"/>
    <cellStyle name="Normal 2 6" xfId="589"/>
    <cellStyle name="Normal 2 6 2" xfId="590"/>
    <cellStyle name="Normal 2 7" xfId="591"/>
    <cellStyle name="Normal 2 7 2" xfId="592"/>
    <cellStyle name="Normal 2 8" xfId="593"/>
    <cellStyle name="Normal 2 8 2" xfId="594"/>
    <cellStyle name="Normal 2 9" xfId="595"/>
    <cellStyle name="Normal 2_BIEU MAU" xfId="848"/>
    <cellStyle name="Normal 20" xfId="596"/>
    <cellStyle name="Normal 20 2" xfId="597"/>
    <cellStyle name="Normal 21" xfId="598"/>
    <cellStyle name="Normal 21 2" xfId="599"/>
    <cellStyle name="Normal 21 3" xfId="600"/>
    <cellStyle name="Normal 22" xfId="601"/>
    <cellStyle name="Normal 23" xfId="39"/>
    <cellStyle name="Normal 23 2" xfId="602"/>
    <cellStyle name="Normal 23 3" xfId="851"/>
    <cellStyle name="Normal 24" xfId="13"/>
    <cellStyle name="Normal 24 2" xfId="603"/>
    <cellStyle name="Normal 25" xfId="23"/>
    <cellStyle name="Normal 25 2" xfId="605"/>
    <cellStyle name="Normal 25 3" xfId="604"/>
    <cellStyle name="Normal 26" xfId="57"/>
    <cellStyle name="Normal 26 2" xfId="606"/>
    <cellStyle name="Normal 27 2" xfId="607"/>
    <cellStyle name="Normal 28" xfId="608"/>
    <cellStyle name="Normal 29" xfId="861"/>
    <cellStyle name="Normal 3" xfId="38"/>
    <cellStyle name="Normal 3 10" xfId="610"/>
    <cellStyle name="Normal 3 11" xfId="611"/>
    <cellStyle name="Normal 3 12" xfId="609"/>
    <cellStyle name="Normal 3 2" xfId="45"/>
    <cellStyle name="Normal 3 2 10" xfId="613"/>
    <cellStyle name="Normal 3 2 11" xfId="612"/>
    <cellStyle name="Normal 3 2 2" xfId="614"/>
    <cellStyle name="Normal 3 2 2 2" xfId="615"/>
    <cellStyle name="Normal 3 2 3" xfId="616"/>
    <cellStyle name="Normal 3 2 3 2" xfId="617"/>
    <cellStyle name="Normal 3 2 4" xfId="618"/>
    <cellStyle name="Normal 3 2 4 2" xfId="619"/>
    <cellStyle name="Normal 3 2 5" xfId="620"/>
    <cellStyle name="Normal 3 2 5 2" xfId="621"/>
    <cellStyle name="Normal 3 2 6" xfId="622"/>
    <cellStyle name="Normal 3 2 6 2" xfId="623"/>
    <cellStyle name="Normal 3 2 7" xfId="624"/>
    <cellStyle name="Normal 3 2 7 2" xfId="625"/>
    <cellStyle name="Normal 3 2 8" xfId="626"/>
    <cellStyle name="Normal 3 2 9" xfId="627"/>
    <cellStyle name="Normal 3 3" xfId="628"/>
    <cellStyle name="Normal 3 3 2" xfId="629"/>
    <cellStyle name="Normal 3 3 3" xfId="904"/>
    <cellStyle name="Normal 3 4" xfId="630"/>
    <cellStyle name="Normal 3 4 2" xfId="631"/>
    <cellStyle name="Normal 3 5" xfId="632"/>
    <cellStyle name="Normal 3 5 2" xfId="633"/>
    <cellStyle name="Normal 3 6" xfId="634"/>
    <cellStyle name="Normal 3 6 2" xfId="635"/>
    <cellStyle name="Normal 3 7" xfId="636"/>
    <cellStyle name="Normal 3 7 2" xfId="637"/>
    <cellStyle name="Normal 3 8" xfId="638"/>
    <cellStyle name="Normal 3 9" xfId="639"/>
    <cellStyle name="Normal 30" xfId="862"/>
    <cellStyle name="Normal 31" xfId="863"/>
    <cellStyle name="Normal 32" xfId="640"/>
    <cellStyle name="Normal 32 2" xfId="864"/>
    <cellStyle name="Normal 33" xfId="641"/>
    <cellStyle name="Normal 34" xfId="642"/>
    <cellStyle name="Normal 34 2" xfId="865"/>
    <cellStyle name="Normal 35" xfId="643"/>
    <cellStyle name="Normal 36" xfId="644"/>
    <cellStyle name="Normal 36 2" xfId="866"/>
    <cellStyle name="Normal 37" xfId="867"/>
    <cellStyle name="Normal 38" xfId="645"/>
    <cellStyle name="Normal 38 2" xfId="868"/>
    <cellStyle name="Normal 39" xfId="869"/>
    <cellStyle name="Normal 4" xfId="12"/>
    <cellStyle name="Normal 4 10" xfId="647"/>
    <cellStyle name="Normal 4 11" xfId="648"/>
    <cellStyle name="Normal 4 12" xfId="646"/>
    <cellStyle name="Normal 4 2" xfId="649"/>
    <cellStyle name="Normal 4 2 2" xfId="650"/>
    <cellStyle name="Normal 4 2 3" xfId="906"/>
    <cellStyle name="Normal 4 3" xfId="651"/>
    <cellStyle name="Normal 4 3 2" xfId="32"/>
    <cellStyle name="Normal 4 4" xfId="652"/>
    <cellStyle name="Normal 4 5" xfId="653"/>
    <cellStyle name="Normal 4 6" xfId="654"/>
    <cellStyle name="Normal 4 7" xfId="655"/>
    <cellStyle name="Normal 4 8" xfId="656"/>
    <cellStyle name="Normal 4 9" xfId="657"/>
    <cellStyle name="Normal 4_11. HTMT dot 3.so KH.thaythe" xfId="658"/>
    <cellStyle name="Normal 40" xfId="870"/>
    <cellStyle name="Normal 41" xfId="871"/>
    <cellStyle name="Normal 42" xfId="872"/>
    <cellStyle name="Normal 43" xfId="873"/>
    <cellStyle name="Normal 44" xfId="874"/>
    <cellStyle name="Normal 45" xfId="875"/>
    <cellStyle name="Normal 47" xfId="876"/>
    <cellStyle name="Normal 48" xfId="877"/>
    <cellStyle name="Normal 49" xfId="878"/>
    <cellStyle name="Normal 5" xfId="14"/>
    <cellStyle name="Normal 5 2" xfId="44"/>
    <cellStyle name="Normal 5 2 2" xfId="660"/>
    <cellStyle name="Normal 5 2 3" xfId="907"/>
    <cellStyle name="Normal 5 3" xfId="661"/>
    <cellStyle name="Normal 5 4" xfId="659"/>
    <cellStyle name="Normal 5 5" xfId="856"/>
    <cellStyle name="Normal 50" xfId="879"/>
    <cellStyle name="Normal 51" xfId="880"/>
    <cellStyle name="Normal 55" xfId="9"/>
    <cellStyle name="Normal 56" xfId="10"/>
    <cellStyle name="Normal 57" xfId="11"/>
    <cellStyle name="Normal 58" xfId="22"/>
    <cellStyle name="Normal 59" xfId="37"/>
    <cellStyle name="Normal 6" xfId="662"/>
    <cellStyle name="Normal 6 2" xfId="33"/>
    <cellStyle name="Normal 6 2 2" xfId="663"/>
    <cellStyle name="Normal 6 2 3" xfId="859"/>
    <cellStyle name="Normal 6 3" xfId="664"/>
    <cellStyle name="Normal 60" xfId="30"/>
    <cellStyle name="Normal 61" xfId="41"/>
    <cellStyle name="Normal 62" xfId="42"/>
    <cellStyle name="Normal 64" xfId="47"/>
    <cellStyle name="Normal 7" xfId="665"/>
    <cellStyle name="Normal 7 2" xfId="666"/>
    <cellStyle name="Normal 7 2 2" xfId="885"/>
    <cellStyle name="Normal 7 2 2 2" xfId="913"/>
    <cellStyle name="Normal 7 2 3" xfId="889"/>
    <cellStyle name="Normal 7 2 3 2" xfId="899"/>
    <cellStyle name="Normal 7 2 3 2 3" xfId="916"/>
    <cellStyle name="Normal 7 2 4" xfId="891"/>
    <cellStyle name="Normal 7 2 4 2" xfId="896"/>
    <cellStyle name="Normal 7 2 5" xfId="894"/>
    <cellStyle name="Normal 7 2 6" xfId="881"/>
    <cellStyle name="Normal 7 3" xfId="667"/>
    <cellStyle name="Normal 7 3 2" xfId="897"/>
    <cellStyle name="Normal 7 4" xfId="898"/>
    <cellStyle name="Normal 7 5" xfId="857"/>
    <cellStyle name="Normal 74" xfId="50"/>
    <cellStyle name="Normal 78" xfId="24"/>
    <cellStyle name="Normal 79" xfId="25"/>
    <cellStyle name="Normal 8" xfId="668"/>
    <cellStyle name="Normal 8 10" xfId="669"/>
    <cellStyle name="Normal 8 11" xfId="918"/>
    <cellStyle name="Normal 8 2" xfId="670"/>
    <cellStyle name="Normal 8 3" xfId="671"/>
    <cellStyle name="Normal 8 4" xfId="672"/>
    <cellStyle name="Normal 8 5" xfId="673"/>
    <cellStyle name="Normal 8 6" xfId="674"/>
    <cellStyle name="Normal 8 7" xfId="675"/>
    <cellStyle name="Normal 8 8" xfId="676"/>
    <cellStyle name="Normal 8 9" xfId="677"/>
    <cellStyle name="Normal 82" xfId="29"/>
    <cellStyle name="Normal 85" xfId="48"/>
    <cellStyle name="Normal 87" xfId="55"/>
    <cellStyle name="Normal 9" xfId="678"/>
    <cellStyle name="Normal 9 10" xfId="679"/>
    <cellStyle name="Normal 9 11" xfId="920"/>
    <cellStyle name="Normal 9 2" xfId="680"/>
    <cellStyle name="Normal 9 2 2" xfId="56"/>
    <cellStyle name="Normal 9 3" xfId="681"/>
    <cellStyle name="Normal 9 4" xfId="682"/>
    <cellStyle name="Normal 9 5" xfId="683"/>
    <cellStyle name="Normal 9 6" xfId="684"/>
    <cellStyle name="Normal 9 7" xfId="685"/>
    <cellStyle name="Normal 9 8" xfId="686"/>
    <cellStyle name="Normal 9 9" xfId="687"/>
    <cellStyle name="Normal 90" xfId="21"/>
    <cellStyle name="Normal 91" xfId="27"/>
    <cellStyle name="Normal 95" xfId="26"/>
    <cellStyle name="Normale_ PESO ELETTR." xfId="688"/>
    <cellStyle name="Note 2" xfId="689"/>
    <cellStyle name="Œ…‹æØ‚è [0.00]_laroux" xfId="690"/>
    <cellStyle name="Œ…‹æØ‚è_laroux" xfId="691"/>
    <cellStyle name="oft Excel]_x000d__x000a_Comment=The open=/f lines load custom functions into the Paste Function list._x000d__x000a_Maximized=2_x000d__x000a_Basics=1_x000d__x000a_A" xfId="692"/>
    <cellStyle name="oft Excel]_x000d__x000a_Comment=The open=/f lines load custom functions into the Paste Function list._x000d__x000a_Maximized=3_x000d__x000a_Basics=1_x000d__x000a_A" xfId="693"/>
    <cellStyle name="omma [0]_Mktg Prog" xfId="694"/>
    <cellStyle name="ormal_Sheet1_1" xfId="695"/>
    <cellStyle name="Output 2" xfId="696"/>
    <cellStyle name="Percent" xfId="1" builtinId="5"/>
    <cellStyle name="Percent [2]" xfId="697"/>
    <cellStyle name="Percent [2] 10" xfId="698"/>
    <cellStyle name="Percent [2] 2" xfId="699"/>
    <cellStyle name="Percent [2] 3" xfId="700"/>
    <cellStyle name="Percent [2] 3 2" xfId="701"/>
    <cellStyle name="Percent [2] 3 3" xfId="702"/>
    <cellStyle name="Percent [2] 4" xfId="703"/>
    <cellStyle name="Percent [2] 4 2" xfId="704"/>
    <cellStyle name="Percent [2] 4 3" xfId="705"/>
    <cellStyle name="Percent [2] 5" xfId="706"/>
    <cellStyle name="Percent [2] 5 2" xfId="707"/>
    <cellStyle name="Percent [2] 5 3" xfId="708"/>
    <cellStyle name="Percent [2] 6" xfId="709"/>
    <cellStyle name="Percent [2] 7" xfId="710"/>
    <cellStyle name="Percent [2] 8" xfId="711"/>
    <cellStyle name="Percent [2] 9" xfId="712"/>
    <cellStyle name="Percent 10 2" xfId="713"/>
    <cellStyle name="Percent 11 2" xfId="714"/>
    <cellStyle name="Percent 12 2" xfId="715"/>
    <cellStyle name="Percent 13 2" xfId="716"/>
    <cellStyle name="Percent 14 2" xfId="717"/>
    <cellStyle name="Percent 15" xfId="718"/>
    <cellStyle name="Percent 16" xfId="719"/>
    <cellStyle name="Percent 17" xfId="720"/>
    <cellStyle name="Percent 18" xfId="721"/>
    <cellStyle name="Percent 19" xfId="722"/>
    <cellStyle name="Percent 2" xfId="723"/>
    <cellStyle name="Percent 2 10" xfId="724"/>
    <cellStyle name="Percent 2 11" xfId="725"/>
    <cellStyle name="Percent 2 2" xfId="726"/>
    <cellStyle name="Percent 2 2 2" xfId="727"/>
    <cellStyle name="Percent 2 2 3" xfId="728"/>
    <cellStyle name="Percent 2 2 4" xfId="729"/>
    <cellStyle name="Percent 2 2 5" xfId="730"/>
    <cellStyle name="Percent 2 2 6" xfId="731"/>
    <cellStyle name="Percent 2 2 7" xfId="732"/>
    <cellStyle name="Percent 2 2 8" xfId="733"/>
    <cellStyle name="Percent 2 3" xfId="734"/>
    <cellStyle name="Percent 2 4" xfId="735"/>
    <cellStyle name="Percent 2 5" xfId="736"/>
    <cellStyle name="Percent 2 6" xfId="737"/>
    <cellStyle name="Percent 2 7" xfId="738"/>
    <cellStyle name="Percent 2 8" xfId="739"/>
    <cellStyle name="Percent 2 9" xfId="740"/>
    <cellStyle name="Percent 20" xfId="741"/>
    <cellStyle name="Percent 21" xfId="742"/>
    <cellStyle name="Percent 3" xfId="743"/>
    <cellStyle name="Percent 3 2" xfId="744"/>
    <cellStyle name="Percent 3 2 2" xfId="745"/>
    <cellStyle name="Percent 3 2 3" xfId="746"/>
    <cellStyle name="Percent 3 2 4" xfId="747"/>
    <cellStyle name="Percent 3 2 5" xfId="748"/>
    <cellStyle name="Percent 3 2 6" xfId="749"/>
    <cellStyle name="Percent 3 2 7" xfId="750"/>
    <cellStyle name="Percent 3 2 8" xfId="751"/>
    <cellStyle name="Percent 3 3" xfId="752"/>
    <cellStyle name="Percent 3 3 2" xfId="753"/>
    <cellStyle name="Percent 3 4" xfId="754"/>
    <cellStyle name="Percent 3 5" xfId="755"/>
    <cellStyle name="Percent 3 6" xfId="756"/>
    <cellStyle name="Percent 3 7" xfId="757"/>
    <cellStyle name="Percent 4" xfId="758"/>
    <cellStyle name="Percent 4 2" xfId="759"/>
    <cellStyle name="Percent 4 2 2" xfId="760"/>
    <cellStyle name="Percent 4 3" xfId="761"/>
    <cellStyle name="Percent 4 4" xfId="762"/>
    <cellStyle name="Percent 5" xfId="763"/>
    <cellStyle name="Percent 5 2" xfId="764"/>
    <cellStyle name="Percent 5 3" xfId="765"/>
    <cellStyle name="Percent 5 4" xfId="766"/>
    <cellStyle name="Percent 6" xfId="767"/>
    <cellStyle name="Percent 7" xfId="902"/>
    <cellStyle name="Percent 7 2" xfId="768"/>
    <cellStyle name="Percent 8 2" xfId="769"/>
    <cellStyle name="Percent 9 2" xfId="770"/>
    <cellStyle name="S—_x0008_" xfId="771"/>
    <cellStyle name="s]_x000d__x000a_spooler=yes_x000d__x000a_load=_x000d__x000a_Beep=yes_x000d__x000a_NullPort=None_x000d__x000a_BorderWidth=3_x000d__x000a_CursorBlinkRate=1200_x000d__x000a_DoubleClickSpeed=452_x000d__x000a_Programs=co" xfId="772"/>
    <cellStyle name="Siêu nối kết_Book1" xfId="773"/>
    <cellStyle name="style" xfId="774"/>
    <cellStyle name="Style 1" xfId="775"/>
    <cellStyle name="Style 2" xfId="776"/>
    <cellStyle name="Style 3" xfId="777"/>
    <cellStyle name="Style 4" xfId="778"/>
    <cellStyle name="Style 5" xfId="779"/>
    <cellStyle name="Style 6" xfId="780"/>
    <cellStyle name="Style 7" xfId="781"/>
    <cellStyle name="Style 8" xfId="782"/>
    <cellStyle name="Style 9" xfId="783"/>
    <cellStyle name="style_chau 14-3-2017" xfId="784"/>
    <cellStyle name="subhead" xfId="785"/>
    <cellStyle name="T" xfId="786"/>
    <cellStyle name="T 2" xfId="787"/>
    <cellStyle name="T_Book1" xfId="788"/>
    <cellStyle name="T_Book1_chau 14-3-2017" xfId="789"/>
    <cellStyle name="T_Book1_QD giao von CBDT 2016-theo Hieu gui PA 4 gui UB - sua 1" xfId="790"/>
    <cellStyle name="T_chau 14-3-2017" xfId="791"/>
    <cellStyle name="T_PL1_1" xfId="792"/>
    <cellStyle name="T_PL1_1_chau 14-3-2017" xfId="793"/>
    <cellStyle name="T_PL1_1_QD giao von CBDT 2016-theo Hieu gui PA 4 gui UB - sua 1" xfId="794"/>
    <cellStyle name="T_PL1_1-Dung" xfId="795"/>
    <cellStyle name="T_PL1_1-Dung_chau 14-3-2017" xfId="796"/>
    <cellStyle name="T_PL1_1-Dung_QD giao von CBDT 2016-theo Hieu gui PA 4 gui UB - sua 1" xfId="797"/>
    <cellStyle name="T_QD giao von CBDT 2016-theo Hieu gui PA 4 gui UB - sua 1" xfId="798"/>
    <cellStyle name="Title 2" xfId="805"/>
    <cellStyle name="Total 2" xfId="806"/>
    <cellStyle name="th" xfId="799"/>
    <cellStyle name="th 2" xfId="800"/>
    <cellStyle name="than" xfId="801"/>
    <cellStyle name="þ_x001d_ð·_x000c_æþ'_x000d_ßþU_x0001_Ø_x0005_ü_x0014__x0007__x0001__x0001_" xfId="802"/>
    <cellStyle name="þ_x001d_ðÇ%Uý—&amp;Hý9_x0008_Ÿ s_x000a__x0007__x0001__x0001_" xfId="804"/>
    <cellStyle name="þ_x001d_ðÇ%Uý—&amp;Hý9_x0008_Ÿ s_x000a__x0007__x0001__x0001_ 2" xfId="803"/>
    <cellStyle name="Valuta (0)_CALPREZZ" xfId="807"/>
    <cellStyle name="Valuta_ PESO ELETTR." xfId="808"/>
    <cellStyle name="viet" xfId="809"/>
    <cellStyle name="viet 2" xfId="810"/>
    <cellStyle name="viet2" xfId="811"/>
    <cellStyle name="viet2 2" xfId="812"/>
    <cellStyle name="Währung [0]_UXO VII" xfId="813"/>
    <cellStyle name="Währung_UXO VII" xfId="814"/>
    <cellStyle name="Warning Text 2" xfId="815"/>
    <cellStyle name=" [0.00]_ Att. 1- Cover" xfId="816"/>
    <cellStyle name="_ Att. 1- Cover" xfId="817"/>
    <cellStyle name="?_ Att. 1- Cover" xfId="818"/>
    <cellStyle name="똿뗦먛귟 [0.00]_PRODUCT DETAIL Q1" xfId="819"/>
    <cellStyle name="똿뗦먛귟_PRODUCT DETAIL Q1" xfId="820"/>
    <cellStyle name="믅됞 [0.00]_PRODUCT DETAIL Q1" xfId="821"/>
    <cellStyle name="믅됞_PRODUCT DETAIL Q1" xfId="822"/>
    <cellStyle name="백분율_95" xfId="823"/>
    <cellStyle name="뷭?_BOOKSHIP" xfId="824"/>
    <cellStyle name="콤마 [0]_ 비목별 월별기술 " xfId="825"/>
    <cellStyle name="콤마_ 비목별 월별기술 " xfId="826"/>
    <cellStyle name="통화 [0]_1202" xfId="827"/>
    <cellStyle name="통화_1202" xfId="828"/>
    <cellStyle name="표준_(정보부문)월별인원계획" xfId="829"/>
    <cellStyle name="一般_00Q3902REV.1" xfId="830"/>
    <cellStyle name="千分位[0]_00Q3902REV.1" xfId="831"/>
    <cellStyle name="千分位_00Q3902REV.1" xfId="832"/>
    <cellStyle name="桁区切り [0.00]_DISTRO" xfId="833"/>
    <cellStyle name="桁区切り_DISTRO" xfId="834"/>
    <cellStyle name="標準_BQ（業者）" xfId="835"/>
    <cellStyle name="貨幣 [0]_00Q3902REV.1" xfId="836"/>
    <cellStyle name="貨幣[0]_BRE" xfId="837"/>
    <cellStyle name="貨幣_00Q3902REV.1" xfId="838"/>
    <cellStyle name="通貨 [0.00]_DISTRO" xfId="839"/>
    <cellStyle name="通貨_DISTRO" xfId="840"/>
  </cellStyles>
  <dxfs count="0"/>
  <tableStyles count="0" defaultTableStyle="TableStyleMedium2" defaultPivotStyle="PivotStyleLight16"/>
  <colors>
    <mruColors>
      <color rgb="FFFFCCFF"/>
      <color rgb="FF0000FF"/>
      <color rgb="FF006600"/>
      <color rgb="FF99FF99"/>
      <color rgb="FFFFFF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L32"/>
  <sheetViews>
    <sheetView tabSelected="1" workbookViewId="0">
      <selection activeCell="I9" sqref="I9"/>
    </sheetView>
  </sheetViews>
  <sheetFormatPr defaultColWidth="9" defaultRowHeight="14.4"/>
  <cols>
    <col min="1" max="1" width="5.44140625" style="10" customWidth="1"/>
    <col min="2" max="2" width="21.33203125" style="10" customWidth="1"/>
    <col min="3" max="3" width="10.44140625" style="10" customWidth="1"/>
    <col min="4" max="4" width="10.5546875" style="10" customWidth="1"/>
    <col min="5" max="6" width="6.109375" style="10" customWidth="1"/>
    <col min="7" max="7" width="10.109375" style="10" customWidth="1"/>
    <col min="8" max="8" width="11.6640625" style="10" customWidth="1"/>
    <col min="9" max="9" width="6.6640625" style="10" customWidth="1"/>
    <col min="10" max="12" width="5.5546875" style="10" customWidth="1"/>
    <col min="13" max="13" width="5.88671875" style="10" customWidth="1"/>
    <col min="14" max="14" width="9.109375" style="10" customWidth="1"/>
    <col min="15" max="15" width="9.44140625" style="10" customWidth="1"/>
    <col min="16" max="18" width="11.6640625" style="10" customWidth="1"/>
    <col min="19" max="19" width="10" style="10" customWidth="1"/>
    <col min="20" max="20" width="6.6640625" style="10" customWidth="1"/>
    <col min="21" max="22" width="11.44140625" style="10" customWidth="1"/>
    <col min="23" max="23" width="7.5546875" style="10" customWidth="1"/>
    <col min="24" max="24" width="9.6640625" style="10" customWidth="1"/>
    <col min="25" max="25" width="8.88671875" style="10" customWidth="1"/>
    <col min="26" max="26" width="8.5546875" style="10" customWidth="1"/>
    <col min="27" max="27" width="12.109375" style="10" customWidth="1"/>
    <col min="28" max="38" width="7.88671875" style="10" customWidth="1"/>
    <col min="39" max="16384" width="9" style="10"/>
  </cols>
  <sheetData>
    <row r="1" spans="1:38" ht="17.399999999999999">
      <c r="A1" s="46" t="s">
        <v>34</v>
      </c>
      <c r="B1" s="46"/>
      <c r="C1" s="46"/>
      <c r="O1" s="12" t="s">
        <v>33</v>
      </c>
      <c r="P1" s="12"/>
      <c r="AL1" s="12"/>
    </row>
    <row r="2" spans="1:38" ht="32.25" customHeight="1">
      <c r="A2" s="13"/>
      <c r="B2" s="13"/>
      <c r="C2" s="47" t="s">
        <v>36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3"/>
      <c r="R2" s="13"/>
      <c r="S2" s="13"/>
      <c r="T2" s="13"/>
      <c r="U2" s="13"/>
      <c r="V2" s="14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ht="15.6" customHeight="1">
      <c r="A3" s="38" t="s">
        <v>35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ht="15.6">
      <c r="O4" s="15" t="s">
        <v>14</v>
      </c>
      <c r="P4" s="15"/>
      <c r="Q4" s="3"/>
      <c r="S4" s="16"/>
      <c r="AL4" s="15"/>
    </row>
    <row r="5" spans="1:38" ht="21" customHeight="1">
      <c r="A5" s="39" t="s">
        <v>7</v>
      </c>
      <c r="B5" s="39" t="s">
        <v>17</v>
      </c>
      <c r="C5" s="40" t="s">
        <v>5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/>
      <c r="Q5" s="39" t="s">
        <v>6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 t="s">
        <v>16</v>
      </c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ht="22.5" customHeight="1">
      <c r="A6" s="39"/>
      <c r="B6" s="39"/>
      <c r="C6" s="39" t="s">
        <v>4</v>
      </c>
      <c r="D6" s="39" t="s">
        <v>2</v>
      </c>
      <c r="E6" s="39"/>
      <c r="F6" s="39"/>
      <c r="G6" s="39" t="s">
        <v>3</v>
      </c>
      <c r="H6" s="39"/>
      <c r="I6" s="39"/>
      <c r="J6" s="39" t="s">
        <v>21</v>
      </c>
      <c r="K6" s="39"/>
      <c r="L6" s="39"/>
      <c r="M6" s="39" t="s">
        <v>15</v>
      </c>
      <c r="N6" s="43" t="s">
        <v>22</v>
      </c>
      <c r="O6" s="43" t="s">
        <v>13</v>
      </c>
      <c r="P6" s="43" t="s">
        <v>23</v>
      </c>
      <c r="Q6" s="39" t="s">
        <v>4</v>
      </c>
      <c r="R6" s="39" t="s">
        <v>2</v>
      </c>
      <c r="S6" s="39"/>
      <c r="T6" s="39"/>
      <c r="U6" s="39" t="s">
        <v>3</v>
      </c>
      <c r="V6" s="39"/>
      <c r="W6" s="39"/>
      <c r="X6" s="39" t="s">
        <v>21</v>
      </c>
      <c r="Y6" s="39"/>
      <c r="Z6" s="39"/>
      <c r="AA6" s="39" t="s">
        <v>15</v>
      </c>
      <c r="AB6" s="39" t="s">
        <v>4</v>
      </c>
      <c r="AC6" s="39" t="s">
        <v>2</v>
      </c>
      <c r="AD6" s="39"/>
      <c r="AE6" s="39"/>
      <c r="AF6" s="39" t="s">
        <v>3</v>
      </c>
      <c r="AG6" s="39"/>
      <c r="AH6" s="39"/>
      <c r="AI6" s="39" t="s">
        <v>21</v>
      </c>
      <c r="AJ6" s="39"/>
      <c r="AK6" s="39"/>
      <c r="AL6" s="39" t="s">
        <v>15</v>
      </c>
    </row>
    <row r="7" spans="1:38" ht="19.5" customHeight="1">
      <c r="A7" s="39"/>
      <c r="B7" s="39"/>
      <c r="C7" s="39"/>
      <c r="D7" s="39" t="s">
        <v>4</v>
      </c>
      <c r="E7" s="39" t="s">
        <v>20</v>
      </c>
      <c r="F7" s="39"/>
      <c r="G7" s="39" t="s">
        <v>4</v>
      </c>
      <c r="H7" s="39" t="s">
        <v>20</v>
      </c>
      <c r="I7" s="39"/>
      <c r="J7" s="39" t="s">
        <v>4</v>
      </c>
      <c r="K7" s="39" t="s">
        <v>20</v>
      </c>
      <c r="L7" s="39"/>
      <c r="M7" s="39"/>
      <c r="N7" s="44"/>
      <c r="O7" s="44"/>
      <c r="P7" s="44"/>
      <c r="Q7" s="39"/>
      <c r="R7" s="39" t="s">
        <v>4</v>
      </c>
      <c r="S7" s="39" t="s">
        <v>20</v>
      </c>
      <c r="T7" s="39"/>
      <c r="U7" s="39" t="s">
        <v>4</v>
      </c>
      <c r="V7" s="39" t="s">
        <v>20</v>
      </c>
      <c r="W7" s="39"/>
      <c r="X7" s="39" t="s">
        <v>4</v>
      </c>
      <c r="Y7" s="39" t="s">
        <v>20</v>
      </c>
      <c r="Z7" s="39"/>
      <c r="AA7" s="39"/>
      <c r="AB7" s="39"/>
      <c r="AC7" s="39" t="s">
        <v>4</v>
      </c>
      <c r="AD7" s="39" t="s">
        <v>20</v>
      </c>
      <c r="AE7" s="39"/>
      <c r="AF7" s="39" t="s">
        <v>4</v>
      </c>
      <c r="AG7" s="39" t="s">
        <v>20</v>
      </c>
      <c r="AH7" s="39"/>
      <c r="AI7" s="39" t="s">
        <v>4</v>
      </c>
      <c r="AJ7" s="39" t="s">
        <v>20</v>
      </c>
      <c r="AK7" s="39"/>
      <c r="AL7" s="39"/>
    </row>
    <row r="8" spans="1:38" ht="92.4">
      <c r="A8" s="39"/>
      <c r="B8" s="39"/>
      <c r="C8" s="39"/>
      <c r="D8" s="39"/>
      <c r="E8" s="17" t="s">
        <v>24</v>
      </c>
      <c r="F8" s="17" t="s">
        <v>19</v>
      </c>
      <c r="G8" s="39"/>
      <c r="H8" s="17" t="s">
        <v>24</v>
      </c>
      <c r="I8" s="17" t="s">
        <v>25</v>
      </c>
      <c r="J8" s="39"/>
      <c r="K8" s="17" t="s">
        <v>2</v>
      </c>
      <c r="L8" s="17" t="s">
        <v>3</v>
      </c>
      <c r="M8" s="39"/>
      <c r="N8" s="45"/>
      <c r="O8" s="45"/>
      <c r="P8" s="45"/>
      <c r="Q8" s="39"/>
      <c r="R8" s="39"/>
      <c r="S8" s="17" t="s">
        <v>24</v>
      </c>
      <c r="T8" s="17" t="s">
        <v>19</v>
      </c>
      <c r="U8" s="39"/>
      <c r="V8" s="17" t="s">
        <v>24</v>
      </c>
      <c r="W8" s="17" t="s">
        <v>25</v>
      </c>
      <c r="X8" s="39"/>
      <c r="Y8" s="17" t="s">
        <v>2</v>
      </c>
      <c r="Z8" s="17" t="s">
        <v>3</v>
      </c>
      <c r="AA8" s="39"/>
      <c r="AB8" s="39"/>
      <c r="AC8" s="39"/>
      <c r="AD8" s="17" t="s">
        <v>24</v>
      </c>
      <c r="AE8" s="17" t="s">
        <v>19</v>
      </c>
      <c r="AF8" s="39"/>
      <c r="AG8" s="17" t="s">
        <v>24</v>
      </c>
      <c r="AH8" s="17" t="s">
        <v>25</v>
      </c>
      <c r="AI8" s="39"/>
      <c r="AJ8" s="17" t="s">
        <v>2</v>
      </c>
      <c r="AK8" s="17" t="s">
        <v>3</v>
      </c>
      <c r="AL8" s="39"/>
    </row>
    <row r="9" spans="1:38" s="19" customFormat="1" ht="16.5" customHeight="1">
      <c r="A9" s="18" t="s">
        <v>0</v>
      </c>
      <c r="B9" s="18" t="s">
        <v>1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18">
        <v>10</v>
      </c>
      <c r="M9" s="18">
        <v>11</v>
      </c>
      <c r="N9" s="18">
        <v>12</v>
      </c>
      <c r="O9" s="18">
        <v>13</v>
      </c>
      <c r="P9" s="18">
        <v>14</v>
      </c>
      <c r="Q9" s="18">
        <v>15</v>
      </c>
      <c r="R9" s="18">
        <v>16</v>
      </c>
      <c r="S9" s="18">
        <v>17</v>
      </c>
      <c r="T9" s="18">
        <v>18</v>
      </c>
      <c r="U9" s="18">
        <v>19</v>
      </c>
      <c r="V9" s="18">
        <v>20</v>
      </c>
      <c r="W9" s="18">
        <v>21</v>
      </c>
      <c r="X9" s="18">
        <v>22</v>
      </c>
      <c r="Y9" s="18">
        <v>23</v>
      </c>
      <c r="Z9" s="18">
        <v>24</v>
      </c>
      <c r="AA9" s="18">
        <v>26</v>
      </c>
      <c r="AB9" s="18">
        <v>27</v>
      </c>
      <c r="AC9" s="18">
        <v>28</v>
      </c>
      <c r="AD9" s="18">
        <v>29</v>
      </c>
      <c r="AE9" s="18">
        <v>30</v>
      </c>
      <c r="AF9" s="18">
        <v>31</v>
      </c>
      <c r="AG9" s="18">
        <v>32</v>
      </c>
      <c r="AH9" s="18">
        <v>33</v>
      </c>
      <c r="AI9" s="18">
        <v>34</v>
      </c>
      <c r="AJ9" s="18">
        <v>35</v>
      </c>
      <c r="AK9" s="18">
        <v>36</v>
      </c>
      <c r="AL9" s="18">
        <v>37</v>
      </c>
    </row>
    <row r="10" spans="1:38" s="23" customFormat="1" ht="24.75" customHeight="1">
      <c r="A10" s="20"/>
      <c r="B10" s="21" t="s">
        <v>18</v>
      </c>
      <c r="C10" s="22">
        <f>SUM(C11:C19)</f>
        <v>5596039.2918079998</v>
      </c>
      <c r="D10" s="22">
        <f t="shared" ref="D10:AA10" si="0">SUM(D11:D19)</f>
        <v>719970</v>
      </c>
      <c r="E10" s="22">
        <f t="shared" si="0"/>
        <v>0</v>
      </c>
      <c r="F10" s="22">
        <f t="shared" si="0"/>
        <v>0</v>
      </c>
      <c r="G10" s="22">
        <f t="shared" si="0"/>
        <v>3681150</v>
      </c>
      <c r="H10" s="22">
        <f t="shared" si="0"/>
        <v>1860190</v>
      </c>
      <c r="I10" s="22">
        <f t="shared" si="0"/>
        <v>1170</v>
      </c>
      <c r="J10" s="22">
        <f t="shared" si="0"/>
        <v>0</v>
      </c>
      <c r="K10" s="22">
        <f t="shared" si="0"/>
        <v>0</v>
      </c>
      <c r="L10" s="22">
        <f t="shared" si="0"/>
        <v>0</v>
      </c>
      <c r="M10" s="22">
        <f t="shared" si="0"/>
        <v>0</v>
      </c>
      <c r="N10" s="22">
        <f t="shared" si="0"/>
        <v>0</v>
      </c>
      <c r="O10" s="22">
        <f t="shared" si="0"/>
        <v>91805</v>
      </c>
      <c r="P10" s="22">
        <f t="shared" si="0"/>
        <v>1103114.2918080001</v>
      </c>
      <c r="Q10" s="22">
        <f>SUM(Q11:Q19)</f>
        <v>9433851.651163999</v>
      </c>
      <c r="R10" s="22">
        <f t="shared" si="0"/>
        <v>2133262.0993830003</v>
      </c>
      <c r="S10" s="22">
        <f t="shared" si="0"/>
        <v>180201.340383</v>
      </c>
      <c r="T10" s="22">
        <f t="shared" si="0"/>
        <v>0</v>
      </c>
      <c r="U10" s="22">
        <f t="shared" si="0"/>
        <v>3923320.3276089998</v>
      </c>
      <c r="V10" s="22">
        <f t="shared" si="0"/>
        <v>1906950.6448009999</v>
      </c>
      <c r="W10" s="22">
        <f t="shared" si="0"/>
        <v>947.70046200000002</v>
      </c>
      <c r="X10" s="22">
        <f t="shared" si="0"/>
        <v>171596.843872</v>
      </c>
      <c r="Y10" s="22">
        <f t="shared" si="0"/>
        <v>125200.640354</v>
      </c>
      <c r="Z10" s="22">
        <f t="shared" si="0"/>
        <v>46396.203518000002</v>
      </c>
      <c r="AA10" s="22">
        <f t="shared" si="0"/>
        <v>3205672.3803000003</v>
      </c>
      <c r="AB10" s="2">
        <f t="shared" ref="AB10:AC19" si="1">Q10/C10</f>
        <v>1.6858086870430207</v>
      </c>
      <c r="AC10" s="2">
        <f t="shared" si="1"/>
        <v>2.9629874847326976</v>
      </c>
      <c r="AD10" s="2"/>
      <c r="AE10" s="2"/>
      <c r="AF10" s="2">
        <f t="shared" ref="AF10:AH19" si="2">U10/G10</f>
        <v>1.0657865959303479</v>
      </c>
      <c r="AG10" s="2">
        <f t="shared" si="2"/>
        <v>1.025137563797784</v>
      </c>
      <c r="AH10" s="2">
        <f t="shared" si="2"/>
        <v>0.81000039487179487</v>
      </c>
      <c r="AI10" s="2"/>
      <c r="AJ10" s="2"/>
      <c r="AK10" s="2"/>
      <c r="AL10" s="2"/>
    </row>
    <row r="11" spans="1:38" ht="21.75" customHeight="1">
      <c r="A11" s="24">
        <v>1</v>
      </c>
      <c r="B11" s="25" t="s">
        <v>26</v>
      </c>
      <c r="C11" s="26">
        <f>D11+G11+J11+M11+N11+O11+P11</f>
        <v>897966</v>
      </c>
      <c r="D11" s="27">
        <v>217900</v>
      </c>
      <c r="E11" s="28"/>
      <c r="F11" s="28"/>
      <c r="G11" s="27">
        <v>531830</v>
      </c>
      <c r="H11" s="27">
        <v>225610</v>
      </c>
      <c r="I11" s="27">
        <v>130</v>
      </c>
      <c r="J11" s="28"/>
      <c r="K11" s="28"/>
      <c r="L11" s="28"/>
      <c r="M11" s="28"/>
      <c r="N11" s="28"/>
      <c r="O11" s="27">
        <v>17330</v>
      </c>
      <c r="P11" s="27">
        <v>130906</v>
      </c>
      <c r="Q11" s="28">
        <f>R11+U11+X11+AA11</f>
        <v>1779552.585462</v>
      </c>
      <c r="R11" s="28">
        <v>341840.70477000001</v>
      </c>
      <c r="S11" s="28">
        <v>45539.838000000003</v>
      </c>
      <c r="T11" s="28"/>
      <c r="U11" s="28">
        <v>535576.88805099996</v>
      </c>
      <c r="V11" s="28">
        <v>235324.46931700001</v>
      </c>
      <c r="W11" s="28">
        <v>130</v>
      </c>
      <c r="X11" s="28">
        <f>Y11+Z11</f>
        <v>2545.198527</v>
      </c>
      <c r="Y11" s="28"/>
      <c r="Z11" s="28">
        <v>2545.198527</v>
      </c>
      <c r="AA11" s="28">
        <v>899589.79411400005</v>
      </c>
      <c r="AB11" s="1">
        <f t="shared" si="1"/>
        <v>1.9817594268179419</v>
      </c>
      <c r="AC11" s="1">
        <f t="shared" si="1"/>
        <v>1.56879625869665</v>
      </c>
      <c r="AD11" s="1"/>
      <c r="AE11" s="1"/>
      <c r="AF11" s="1">
        <f t="shared" si="2"/>
        <v>1.0070452739616043</v>
      </c>
      <c r="AG11" s="1">
        <f t="shared" si="2"/>
        <v>1.0430586823146137</v>
      </c>
      <c r="AH11" s="1">
        <f t="shared" si="2"/>
        <v>1</v>
      </c>
      <c r="AI11" s="1"/>
      <c r="AJ11" s="1"/>
      <c r="AK11" s="1"/>
      <c r="AL11" s="1"/>
    </row>
    <row r="12" spans="1:38" ht="21.75" customHeight="1">
      <c r="A12" s="24">
        <v>2</v>
      </c>
      <c r="B12" s="25" t="s">
        <v>27</v>
      </c>
      <c r="C12" s="26">
        <f t="shared" ref="C12:C19" si="3">D12+G12+J12+M12+N12+O12+P12</f>
        <v>602181</v>
      </c>
      <c r="D12" s="27">
        <v>89200</v>
      </c>
      <c r="E12" s="28"/>
      <c r="F12" s="28"/>
      <c r="G12" s="27">
        <v>421470</v>
      </c>
      <c r="H12" s="27">
        <v>226040</v>
      </c>
      <c r="I12" s="27">
        <v>130</v>
      </c>
      <c r="J12" s="28"/>
      <c r="K12" s="28"/>
      <c r="L12" s="28"/>
      <c r="M12" s="28"/>
      <c r="N12" s="28"/>
      <c r="O12" s="27">
        <v>10420</v>
      </c>
      <c r="P12" s="27">
        <v>81091</v>
      </c>
      <c r="Q12" s="28">
        <f t="shared" ref="Q12:Q19" si="4">R12+U12+X12+AA12</f>
        <v>913573.77044900006</v>
      </c>
      <c r="R12" s="28">
        <v>233171.991614</v>
      </c>
      <c r="S12" s="28">
        <v>3728.7843109999999</v>
      </c>
      <c r="T12" s="28"/>
      <c r="U12" s="28">
        <v>441133.09408000001</v>
      </c>
      <c r="V12" s="28">
        <v>230449.912491</v>
      </c>
      <c r="W12" s="28">
        <v>29.875499999999999</v>
      </c>
      <c r="X12" s="28">
        <f t="shared" ref="X12:X19" si="5">Y12+Z12</f>
        <v>3153.1339969999999</v>
      </c>
      <c r="Y12" s="28"/>
      <c r="Z12" s="28">
        <v>3153.1339969999999</v>
      </c>
      <c r="AA12" s="28">
        <v>236115.550758</v>
      </c>
      <c r="AB12" s="1">
        <f t="shared" si="1"/>
        <v>1.5171082622151812</v>
      </c>
      <c r="AC12" s="1">
        <f t="shared" si="1"/>
        <v>2.614035780426009</v>
      </c>
      <c r="AD12" s="1"/>
      <c r="AE12" s="1"/>
      <c r="AF12" s="1">
        <f t="shared" si="2"/>
        <v>1.0466536030559708</v>
      </c>
      <c r="AG12" s="1">
        <f t="shared" si="2"/>
        <v>1.0195094341311273</v>
      </c>
      <c r="AH12" s="1">
        <f t="shared" si="2"/>
        <v>0.22981153846153846</v>
      </c>
      <c r="AI12" s="1"/>
      <c r="AJ12" s="1"/>
      <c r="AK12" s="1"/>
      <c r="AL12" s="1"/>
    </row>
    <row r="13" spans="1:38" ht="21.75" customHeight="1">
      <c r="A13" s="24">
        <v>3</v>
      </c>
      <c r="B13" s="25" t="s">
        <v>28</v>
      </c>
      <c r="C13" s="26">
        <f t="shared" si="3"/>
        <v>718356</v>
      </c>
      <c r="D13" s="27">
        <v>52620</v>
      </c>
      <c r="E13" s="28"/>
      <c r="F13" s="28"/>
      <c r="G13" s="27">
        <v>485930</v>
      </c>
      <c r="H13" s="27">
        <v>246020</v>
      </c>
      <c r="I13" s="27">
        <v>130</v>
      </c>
      <c r="J13" s="28"/>
      <c r="K13" s="28"/>
      <c r="L13" s="28"/>
      <c r="M13" s="28"/>
      <c r="N13" s="28"/>
      <c r="O13" s="4">
        <v>11000</v>
      </c>
      <c r="P13" s="4">
        <v>168806</v>
      </c>
      <c r="Q13" s="28">
        <f t="shared" si="4"/>
        <v>1053212.339139</v>
      </c>
      <c r="R13" s="28">
        <v>297582.28628599999</v>
      </c>
      <c r="S13" s="28">
        <v>36563.927786</v>
      </c>
      <c r="T13" s="28"/>
      <c r="U13" s="28">
        <v>531703.75833400001</v>
      </c>
      <c r="V13" s="28">
        <v>258757.88961799999</v>
      </c>
      <c r="W13" s="28">
        <v>13.6</v>
      </c>
      <c r="X13" s="28">
        <f t="shared" si="5"/>
        <v>42137.458379000003</v>
      </c>
      <c r="Y13" s="28">
        <v>33605</v>
      </c>
      <c r="Z13" s="28">
        <v>8532.4583789999997</v>
      </c>
      <c r="AA13" s="28">
        <v>181788.83614</v>
      </c>
      <c r="AB13" s="1">
        <f t="shared" si="1"/>
        <v>1.4661426077585487</v>
      </c>
      <c r="AC13" s="1">
        <f t="shared" si="1"/>
        <v>5.6553076071075639</v>
      </c>
      <c r="AD13" s="1"/>
      <c r="AE13" s="1"/>
      <c r="AF13" s="1">
        <f t="shared" si="2"/>
        <v>1.0941982555800218</v>
      </c>
      <c r="AG13" s="1">
        <f t="shared" si="2"/>
        <v>1.0517758296805138</v>
      </c>
      <c r="AH13" s="1">
        <f t="shared" si="2"/>
        <v>0.10461538461538461</v>
      </c>
      <c r="AI13" s="1"/>
      <c r="AJ13" s="1"/>
      <c r="AK13" s="1"/>
      <c r="AL13" s="1"/>
    </row>
    <row r="14" spans="1:38" ht="21.75" customHeight="1">
      <c r="A14" s="24">
        <v>4</v>
      </c>
      <c r="B14" s="25" t="s">
        <v>8</v>
      </c>
      <c r="C14" s="26">
        <f t="shared" si="3"/>
        <v>577903.29180800007</v>
      </c>
      <c r="D14" s="27">
        <v>62740</v>
      </c>
      <c r="E14" s="28"/>
      <c r="F14" s="28"/>
      <c r="G14" s="27">
        <v>367430</v>
      </c>
      <c r="H14" s="27">
        <v>199440</v>
      </c>
      <c r="I14" s="27">
        <v>130</v>
      </c>
      <c r="J14" s="28"/>
      <c r="K14" s="28"/>
      <c r="L14" s="28"/>
      <c r="M14" s="28"/>
      <c r="N14" s="28"/>
      <c r="O14" s="4">
        <v>8780</v>
      </c>
      <c r="P14" s="4">
        <v>138953.29180800001</v>
      </c>
      <c r="Q14" s="28">
        <f t="shared" si="4"/>
        <v>937108.04985999991</v>
      </c>
      <c r="R14" s="28">
        <v>308095.016435</v>
      </c>
      <c r="S14" s="28">
        <v>30749.961092000001</v>
      </c>
      <c r="T14" s="28"/>
      <c r="U14" s="28">
        <v>397867.36217099999</v>
      </c>
      <c r="V14" s="28">
        <v>201735.87756699999</v>
      </c>
      <c r="W14" s="28">
        <v>198.24449999999999</v>
      </c>
      <c r="X14" s="28">
        <f t="shared" si="5"/>
        <v>20538.674771999998</v>
      </c>
      <c r="Y14" s="28">
        <v>15158.474840999999</v>
      </c>
      <c r="Z14" s="28">
        <v>5380.1999310000001</v>
      </c>
      <c r="AA14" s="28">
        <v>210606.99648199999</v>
      </c>
      <c r="AB14" s="1">
        <f t="shared" si="1"/>
        <v>1.6215655164866933</v>
      </c>
      <c r="AC14" s="1">
        <f t="shared" si="1"/>
        <v>4.9106633158272235</v>
      </c>
      <c r="AD14" s="1"/>
      <c r="AE14" s="1"/>
      <c r="AF14" s="1">
        <f t="shared" si="2"/>
        <v>1.0828385329749883</v>
      </c>
      <c r="AG14" s="1">
        <f t="shared" si="2"/>
        <v>1.0115116203720416</v>
      </c>
      <c r="AH14" s="1">
        <f t="shared" si="2"/>
        <v>1.5249576923076922</v>
      </c>
      <c r="AI14" s="1"/>
      <c r="AJ14" s="1"/>
      <c r="AK14" s="1"/>
      <c r="AL14" s="1"/>
    </row>
    <row r="15" spans="1:38" ht="21.75" customHeight="1">
      <c r="A15" s="24">
        <v>5</v>
      </c>
      <c r="B15" s="25" t="s">
        <v>9</v>
      </c>
      <c r="C15" s="26">
        <f t="shared" si="3"/>
        <v>651350</v>
      </c>
      <c r="D15" s="27">
        <v>62160</v>
      </c>
      <c r="E15" s="28"/>
      <c r="F15" s="28"/>
      <c r="G15" s="27">
        <v>462300</v>
      </c>
      <c r="H15" s="27">
        <v>232090</v>
      </c>
      <c r="I15" s="27">
        <v>130</v>
      </c>
      <c r="J15" s="28"/>
      <c r="K15" s="28"/>
      <c r="L15" s="28"/>
      <c r="M15" s="28"/>
      <c r="N15" s="28"/>
      <c r="O15" s="27">
        <v>10715</v>
      </c>
      <c r="P15" s="27">
        <v>116175</v>
      </c>
      <c r="Q15" s="28">
        <f t="shared" si="4"/>
        <v>1089854.2554359999</v>
      </c>
      <c r="R15" s="28">
        <v>212507.91800500001</v>
      </c>
      <c r="S15" s="28">
        <v>6932</v>
      </c>
      <c r="T15" s="28"/>
      <c r="U15" s="28">
        <v>506731.635565</v>
      </c>
      <c r="V15" s="28">
        <v>231851.295442</v>
      </c>
      <c r="W15" s="28">
        <v>123.68526199999999</v>
      </c>
      <c r="X15" s="28">
        <f t="shared" si="5"/>
        <v>17606.844212</v>
      </c>
      <c r="Y15" s="28">
        <v>12875</v>
      </c>
      <c r="Z15" s="28">
        <v>4731.844212</v>
      </c>
      <c r="AA15" s="28">
        <v>353007.85765399999</v>
      </c>
      <c r="AB15" s="1">
        <f t="shared" si="1"/>
        <v>1.6732236976065096</v>
      </c>
      <c r="AC15" s="1">
        <f t="shared" si="1"/>
        <v>3.4187245496299874</v>
      </c>
      <c r="AD15" s="1"/>
      <c r="AE15" s="1"/>
      <c r="AF15" s="1">
        <f t="shared" si="2"/>
        <v>1.0961099622863941</v>
      </c>
      <c r="AG15" s="1">
        <f t="shared" si="2"/>
        <v>0.99897150003016078</v>
      </c>
      <c r="AH15" s="1">
        <f t="shared" si="2"/>
        <v>0.95142509230769223</v>
      </c>
      <c r="AI15" s="1"/>
      <c r="AJ15" s="1"/>
      <c r="AK15" s="1"/>
      <c r="AL15" s="1"/>
    </row>
    <row r="16" spans="1:38" ht="21.75" customHeight="1">
      <c r="A16" s="24">
        <v>6</v>
      </c>
      <c r="B16" s="25" t="s">
        <v>10</v>
      </c>
      <c r="C16" s="26">
        <f t="shared" si="3"/>
        <v>558493</v>
      </c>
      <c r="D16" s="27">
        <v>81290</v>
      </c>
      <c r="E16" s="28"/>
      <c r="F16" s="28"/>
      <c r="G16" s="27">
        <v>390315</v>
      </c>
      <c r="H16" s="27">
        <v>213040</v>
      </c>
      <c r="I16" s="27">
        <v>130</v>
      </c>
      <c r="J16" s="28"/>
      <c r="K16" s="28"/>
      <c r="L16" s="28"/>
      <c r="M16" s="28"/>
      <c r="N16" s="28"/>
      <c r="O16" s="27">
        <v>9605</v>
      </c>
      <c r="P16" s="27">
        <v>77283</v>
      </c>
      <c r="Q16" s="28">
        <f t="shared" si="4"/>
        <v>1253452.9286219999</v>
      </c>
      <c r="R16" s="28">
        <v>140413.33590599999</v>
      </c>
      <c r="S16" s="28">
        <v>4905.0222460000005</v>
      </c>
      <c r="T16" s="28"/>
      <c r="U16" s="28">
        <v>408491.476662</v>
      </c>
      <c r="V16" s="28">
        <v>212979.499668</v>
      </c>
      <c r="W16" s="28">
        <v>121.456</v>
      </c>
      <c r="X16" s="28">
        <f t="shared" si="5"/>
        <v>16203.545513000001</v>
      </c>
      <c r="Y16" s="28">
        <v>13086.919513000001</v>
      </c>
      <c r="Z16" s="28">
        <v>3116.6259999999997</v>
      </c>
      <c r="AA16" s="28">
        <v>688344.57054099999</v>
      </c>
      <c r="AB16" s="1">
        <f t="shared" si="1"/>
        <v>2.24434850324355</v>
      </c>
      <c r="AC16" s="1">
        <f t="shared" si="1"/>
        <v>1.7273137643744618</v>
      </c>
      <c r="AD16" s="1"/>
      <c r="AE16" s="1"/>
      <c r="AF16" s="1">
        <f t="shared" si="2"/>
        <v>1.0465687372045656</v>
      </c>
      <c r="AG16" s="1">
        <f t="shared" si="2"/>
        <v>0.99971601421329326</v>
      </c>
      <c r="AH16" s="1">
        <f t="shared" si="2"/>
        <v>0.93427692307692312</v>
      </c>
      <c r="AI16" s="1"/>
      <c r="AJ16" s="1"/>
      <c r="AK16" s="1"/>
      <c r="AL16" s="1"/>
    </row>
    <row r="17" spans="1:38" ht="21.75" customHeight="1">
      <c r="A17" s="24">
        <v>7</v>
      </c>
      <c r="B17" s="25" t="s">
        <v>29</v>
      </c>
      <c r="C17" s="26">
        <f t="shared" si="3"/>
        <v>427573</v>
      </c>
      <c r="D17" s="27">
        <v>46030</v>
      </c>
      <c r="E17" s="28"/>
      <c r="F17" s="28"/>
      <c r="G17" s="27">
        <v>284105</v>
      </c>
      <c r="H17" s="27">
        <v>134280</v>
      </c>
      <c r="I17" s="27">
        <v>130</v>
      </c>
      <c r="J17" s="28"/>
      <c r="K17" s="28"/>
      <c r="L17" s="28"/>
      <c r="M17" s="28"/>
      <c r="N17" s="28"/>
      <c r="O17" s="27">
        <v>6740</v>
      </c>
      <c r="P17" s="27">
        <v>90698</v>
      </c>
      <c r="Q17" s="28">
        <f t="shared" si="4"/>
        <v>593557.46597599995</v>
      </c>
      <c r="R17" s="28">
        <v>149785.441383</v>
      </c>
      <c r="S17" s="28">
        <v>7446.1994480000003</v>
      </c>
      <c r="T17" s="28"/>
      <c r="U17" s="28">
        <v>317284.96284699999</v>
      </c>
      <c r="V17" s="28">
        <v>138080.69229199999</v>
      </c>
      <c r="W17" s="28">
        <v>130</v>
      </c>
      <c r="X17" s="28">
        <f t="shared" si="5"/>
        <v>23476.87241</v>
      </c>
      <c r="Y17" s="28">
        <v>17079</v>
      </c>
      <c r="Z17" s="28">
        <v>6397.8724099999999</v>
      </c>
      <c r="AA17" s="28">
        <v>103010.189336</v>
      </c>
      <c r="AB17" s="1">
        <f t="shared" si="1"/>
        <v>1.3882014672956429</v>
      </c>
      <c r="AC17" s="1">
        <f t="shared" si="1"/>
        <v>3.2540830194003911</v>
      </c>
      <c r="AD17" s="1"/>
      <c r="AE17" s="1"/>
      <c r="AF17" s="1">
        <f t="shared" si="2"/>
        <v>1.116787676552683</v>
      </c>
      <c r="AG17" s="1">
        <f t="shared" si="2"/>
        <v>1.0283042321417932</v>
      </c>
      <c r="AH17" s="1">
        <f t="shared" si="2"/>
        <v>1</v>
      </c>
      <c r="AI17" s="1"/>
      <c r="AJ17" s="1"/>
      <c r="AK17" s="1"/>
      <c r="AL17" s="1"/>
    </row>
    <row r="18" spans="1:38" ht="21.75" customHeight="1">
      <c r="A18" s="24">
        <v>8</v>
      </c>
      <c r="B18" s="25" t="s">
        <v>11</v>
      </c>
      <c r="C18" s="26">
        <f t="shared" si="3"/>
        <v>556649</v>
      </c>
      <c r="D18" s="27">
        <v>41620</v>
      </c>
      <c r="E18" s="28"/>
      <c r="F18" s="28"/>
      <c r="G18" s="27">
        <v>342880</v>
      </c>
      <c r="H18" s="27">
        <v>176790</v>
      </c>
      <c r="I18" s="27">
        <v>130</v>
      </c>
      <c r="J18" s="28"/>
      <c r="K18" s="28"/>
      <c r="L18" s="28"/>
      <c r="M18" s="28"/>
      <c r="N18" s="28"/>
      <c r="O18" s="27">
        <v>7825</v>
      </c>
      <c r="P18" s="27">
        <v>164324</v>
      </c>
      <c r="Q18" s="28">
        <f t="shared" si="4"/>
        <v>820587.83266899991</v>
      </c>
      <c r="R18" s="28">
        <v>242652.07686199999</v>
      </c>
      <c r="S18" s="28">
        <v>33739.769</v>
      </c>
      <c r="T18" s="28"/>
      <c r="U18" s="28">
        <v>356394.400509</v>
      </c>
      <c r="V18" s="28">
        <v>180254.329799</v>
      </c>
      <c r="W18" s="28">
        <v>113.1477</v>
      </c>
      <c r="X18" s="28">
        <f t="shared" si="5"/>
        <v>22544.658662000002</v>
      </c>
      <c r="Y18" s="28">
        <v>17084.771000000001</v>
      </c>
      <c r="Z18" s="28">
        <v>5459.8876620000001</v>
      </c>
      <c r="AA18" s="28">
        <v>198996.69663600001</v>
      </c>
      <c r="AB18" s="1">
        <f t="shared" si="1"/>
        <v>1.4741566636587866</v>
      </c>
      <c r="AC18" s="1">
        <f t="shared" si="1"/>
        <v>5.8301796458913984</v>
      </c>
      <c r="AD18" s="1"/>
      <c r="AE18" s="1"/>
      <c r="AF18" s="1">
        <f t="shared" si="2"/>
        <v>1.0394143738596593</v>
      </c>
      <c r="AG18" s="1">
        <f t="shared" si="2"/>
        <v>1.0195957339159454</v>
      </c>
      <c r="AH18" s="1">
        <f t="shared" si="2"/>
        <v>0.87036692307692309</v>
      </c>
      <c r="AI18" s="1"/>
      <c r="AJ18" s="1"/>
      <c r="AK18" s="1"/>
      <c r="AL18" s="1"/>
    </row>
    <row r="19" spans="1:38" ht="21.75" customHeight="1">
      <c r="A19" s="24">
        <v>9</v>
      </c>
      <c r="B19" s="25" t="s">
        <v>12</v>
      </c>
      <c r="C19" s="26">
        <f t="shared" si="3"/>
        <v>605568</v>
      </c>
      <c r="D19" s="27">
        <v>66410</v>
      </c>
      <c r="E19" s="28"/>
      <c r="F19" s="28"/>
      <c r="G19" s="27">
        <v>394890</v>
      </c>
      <c r="H19" s="27">
        <v>206880</v>
      </c>
      <c r="I19" s="27">
        <v>130</v>
      </c>
      <c r="J19" s="28"/>
      <c r="K19" s="28"/>
      <c r="L19" s="28"/>
      <c r="M19" s="28"/>
      <c r="N19" s="28"/>
      <c r="O19" s="27">
        <v>9390</v>
      </c>
      <c r="P19" s="27">
        <v>134878</v>
      </c>
      <c r="Q19" s="28">
        <f t="shared" si="4"/>
        <v>992952.42355099996</v>
      </c>
      <c r="R19" s="28">
        <v>207213.32812200001</v>
      </c>
      <c r="S19" s="28">
        <v>10595.8385</v>
      </c>
      <c r="T19" s="28"/>
      <c r="U19" s="28">
        <v>428136.74939000001</v>
      </c>
      <c r="V19" s="28">
        <v>217516.67860700001</v>
      </c>
      <c r="W19" s="28">
        <v>87.691500000000005</v>
      </c>
      <c r="X19" s="28">
        <f t="shared" si="5"/>
        <v>23390.457399999999</v>
      </c>
      <c r="Y19" s="28">
        <v>16311.475</v>
      </c>
      <c r="Z19" s="28">
        <v>7078.9824000000008</v>
      </c>
      <c r="AA19" s="28">
        <v>334211.88863900001</v>
      </c>
      <c r="AB19" s="1">
        <f t="shared" si="1"/>
        <v>1.6397042504739352</v>
      </c>
      <c r="AC19" s="1">
        <f t="shared" si="1"/>
        <v>3.1202127408823972</v>
      </c>
      <c r="AD19" s="1"/>
      <c r="AE19" s="1"/>
      <c r="AF19" s="1">
        <f t="shared" si="2"/>
        <v>1.0841924317911318</v>
      </c>
      <c r="AG19" s="1">
        <f t="shared" si="2"/>
        <v>1.0514147264452822</v>
      </c>
      <c r="AH19" s="1">
        <f t="shared" si="2"/>
        <v>0.67454999999999998</v>
      </c>
      <c r="AI19" s="1"/>
      <c r="AJ19" s="1"/>
      <c r="AK19" s="1"/>
      <c r="AL19" s="1"/>
    </row>
    <row r="20" spans="1:38" ht="15.6">
      <c r="A20" s="29"/>
      <c r="B20" s="30"/>
      <c r="C20" s="31"/>
      <c r="D20" s="31"/>
      <c r="E20" s="31"/>
      <c r="F20" s="31"/>
      <c r="G20" s="31"/>
      <c r="H20" s="31"/>
      <c r="I20" s="5"/>
      <c r="J20" s="31"/>
      <c r="K20" s="31"/>
      <c r="L20" s="31"/>
      <c r="M20" s="31"/>
      <c r="N20" s="31"/>
      <c r="O20" s="31"/>
      <c r="P20" s="31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</row>
    <row r="21" spans="1:38" ht="15.75" hidden="1" customHeight="1">
      <c r="A21" s="33" t="s">
        <v>30</v>
      </c>
      <c r="U21" s="34"/>
      <c r="V21" s="34"/>
    </row>
    <row r="22" spans="1:38" ht="15.75" hidden="1" customHeight="1">
      <c r="B22" s="35" t="s">
        <v>31</v>
      </c>
      <c r="Q22" s="6"/>
      <c r="R22" s="7"/>
      <c r="S22" s="9"/>
      <c r="U22" s="34"/>
      <c r="V22" s="34"/>
      <c r="X22" s="9"/>
      <c r="Z22" s="9"/>
    </row>
    <row r="23" spans="1:38" ht="15" hidden="1" customHeight="1">
      <c r="A23" s="11"/>
      <c r="B23" s="36" t="s">
        <v>32</v>
      </c>
      <c r="C23" s="36"/>
      <c r="D23" s="36"/>
      <c r="E23" s="36"/>
      <c r="F23" s="36"/>
      <c r="G23" s="36"/>
      <c r="U23" s="9"/>
      <c r="V23" s="9"/>
      <c r="W23" s="8"/>
      <c r="X23" s="9"/>
      <c r="Z23" s="9"/>
    </row>
    <row r="24" spans="1:38">
      <c r="A24" s="11"/>
      <c r="W24" s="8"/>
      <c r="X24" s="9"/>
    </row>
    <row r="25" spans="1:38">
      <c r="A25" s="11"/>
      <c r="W25" s="8"/>
      <c r="X25" s="9"/>
    </row>
    <row r="26" spans="1:38">
      <c r="A26" s="11"/>
      <c r="R26" s="9"/>
      <c r="W26" s="8"/>
      <c r="X26" s="9"/>
    </row>
    <row r="27" spans="1:38">
      <c r="W27" s="8"/>
      <c r="X27" s="9"/>
    </row>
    <row r="28" spans="1:38">
      <c r="A28" s="11"/>
      <c r="W28" s="8"/>
      <c r="X28" s="9"/>
    </row>
    <row r="29" spans="1:38">
      <c r="A29" s="11"/>
      <c r="W29" s="8"/>
      <c r="X29" s="9"/>
    </row>
    <row r="30" spans="1:38">
      <c r="A30" s="11"/>
      <c r="W30" s="8"/>
    </row>
    <row r="31" spans="1:38">
      <c r="A31" s="11"/>
      <c r="W31" s="8"/>
    </row>
    <row r="32" spans="1:38">
      <c r="W32" s="8"/>
    </row>
  </sheetData>
  <mergeCells count="44">
    <mergeCell ref="A1:C1"/>
    <mergeCell ref="C2:P2"/>
    <mergeCell ref="AL6:AL8"/>
    <mergeCell ref="D7:D8"/>
    <mergeCell ref="E7:F7"/>
    <mergeCell ref="G7:G8"/>
    <mergeCell ref="H7:I7"/>
    <mergeCell ref="J7:J8"/>
    <mergeCell ref="K7:L7"/>
    <mergeCell ref="R7:R8"/>
    <mergeCell ref="R6:T6"/>
    <mergeCell ref="U6:W6"/>
    <mergeCell ref="X6:Z6"/>
    <mergeCell ref="AA6:AA8"/>
    <mergeCell ref="AB6:AB8"/>
    <mergeCell ref="AC6:AE6"/>
    <mergeCell ref="AJ7:AK7"/>
    <mergeCell ref="V7:W7"/>
    <mergeCell ref="X7:X8"/>
    <mergeCell ref="O6:O8"/>
    <mergeCell ref="P6:P8"/>
    <mergeCell ref="Q6:Q8"/>
    <mergeCell ref="AF6:AH6"/>
    <mergeCell ref="Y7:Z7"/>
    <mergeCell ref="AC7:AC8"/>
    <mergeCell ref="AD7:AE7"/>
    <mergeCell ref="AF7:AF8"/>
    <mergeCell ref="AG7:AH7"/>
    <mergeCell ref="A3:P3"/>
    <mergeCell ref="J6:L6"/>
    <mergeCell ref="M6:M8"/>
    <mergeCell ref="AI7:AI8"/>
    <mergeCell ref="AI6:AK6"/>
    <mergeCell ref="A5:A8"/>
    <mergeCell ref="B5:B8"/>
    <mergeCell ref="C5:P5"/>
    <mergeCell ref="Q5:AA5"/>
    <mergeCell ref="AB5:AL5"/>
    <mergeCell ref="C6:C8"/>
    <mergeCell ref="D6:F6"/>
    <mergeCell ref="G6:I6"/>
    <mergeCell ref="S7:T7"/>
    <mergeCell ref="U7:U8"/>
    <mergeCell ref="N6:N8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95" orientation="landscape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67</vt:lpstr>
      <vt:lpstr>'67'!Print_Titles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Huỳnh Thị Thanh Nam</dc:creator>
  <cp:lastModifiedBy>Đỗ Thị Hồng Thắm</cp:lastModifiedBy>
  <cp:lastPrinted>2025-04-15T02:23:11Z</cp:lastPrinted>
  <dcterms:created xsi:type="dcterms:W3CDTF">2020-10-27T06:52:04Z</dcterms:created>
  <dcterms:modified xsi:type="dcterms:W3CDTF">2025-04-18T02:06:15Z</dcterms:modified>
</cp:coreProperties>
</file>