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. KHOI TINH (tu T4.2022)\5. Vay\Von vay.2023\Bao cao dinh ky theo ND93 (6 thang, nam)\5. Thang 2.2024\Ky so\"/>
    </mc:Choice>
  </mc:AlternateContent>
  <bookViews>
    <workbookView xWindow="-120" yWindow="-120" windowWidth="19440" windowHeight="15000"/>
  </bookViews>
  <sheets>
    <sheet name="TH.BC.2023" sheetId="8" r:id="rId1"/>
  </sheets>
  <calcPr calcId="162913"/>
</workbook>
</file>

<file path=xl/calcChain.xml><?xml version="1.0" encoding="utf-8"?>
<calcChain xmlns="http://schemas.openxmlformats.org/spreadsheetml/2006/main">
  <c r="H22" i="8" l="1"/>
  <c r="H21" i="8" s="1"/>
  <c r="G22" i="8"/>
  <c r="G21" i="8" s="1"/>
  <c r="F21" i="8"/>
  <c r="E21" i="8"/>
  <c r="D21" i="8"/>
  <c r="C21" i="8"/>
  <c r="H20" i="8"/>
  <c r="H19" i="8" s="1"/>
  <c r="G20" i="8"/>
  <c r="G19" i="8" s="1"/>
  <c r="F19" i="8"/>
  <c r="E19" i="8"/>
  <c r="D19" i="8"/>
  <c r="C19" i="8"/>
  <c r="H18" i="8"/>
  <c r="H17" i="8" s="1"/>
  <c r="G18" i="8"/>
  <c r="G17" i="8" s="1"/>
  <c r="F17" i="8"/>
  <c r="E17" i="8"/>
  <c r="D17" i="8"/>
  <c r="C17" i="8"/>
  <c r="C16" i="8" s="1"/>
  <c r="C10" i="8" s="1"/>
  <c r="E16" i="8" l="1"/>
  <c r="E10" i="8" s="1"/>
  <c r="F16" i="8"/>
  <c r="F10" i="8" s="1"/>
  <c r="D16" i="8"/>
  <c r="D10" i="8" s="1"/>
  <c r="H16" i="8"/>
  <c r="H10" i="8" s="1"/>
  <c r="G16" i="8"/>
  <c r="G10" i="8" s="1"/>
</calcChain>
</file>

<file path=xl/sharedStrings.xml><?xml version="1.0" encoding="utf-8"?>
<sst xmlns="http://schemas.openxmlformats.org/spreadsheetml/2006/main" count="41" uniqueCount="41">
  <si>
    <t>(Kèm theo Nghị định số 93/2018/NĐ-CP ngày 30 tháng 6 năm 2018 của Chính phủ)</t>
  </si>
  <si>
    <t>ỦY BAN NHÂN DÂN TỈNH TÂY NINH</t>
  </si>
  <si>
    <t>Đơn vị: Triệu đồng.</t>
  </si>
  <si>
    <t>TT</t>
  </si>
  <si>
    <t>Nội dung</t>
  </si>
  <si>
    <t>Gốc</t>
  </si>
  <si>
    <t>Lãi/phí</t>
  </si>
  <si>
    <t>Tổng</t>
  </si>
  <si>
    <t>A</t>
  </si>
  <si>
    <t>B</t>
  </si>
  <si>
    <t>6=1+2-3</t>
  </si>
  <si>
    <t>TỔNG SỐ</t>
  </si>
  <si>
    <t>I</t>
  </si>
  <si>
    <t>II</t>
  </si>
  <si>
    <t>III</t>
  </si>
  <si>
    <t>IV</t>
  </si>
  <si>
    <t>V</t>
  </si>
  <si>
    <t>Vay phát hành trái phiếu chính quyền địa phương</t>
  </si>
  <si>
    <t>Tạm ứng ngân quỹ nhà nước</t>
  </si>
  <si>
    <t>Vay Ngân hàng Phát triển Việt Nam (1)</t>
  </si>
  <si>
    <t>Vay lại vốn vay nước ngoài (3)</t>
  </si>
  <si>
    <t>Vay các tổ chức khác (2)</t>
  </si>
  <si>
    <t>Vay các tổ chức tài chính, tín dụng</t>
  </si>
  <si>
    <t>Vay các tổ chức tài chính, tín dụng (2)</t>
  </si>
  <si>
    <t>Ghi chú:</t>
  </si>
  <si>
    <t>(1) Không bao gồm các khoản vay lại vốn vay nước ngoài ủy thác qua Ngân hàng Phát triển Việt Nam.</t>
  </si>
  <si>
    <t>(2) Chi tiết theo các tổ chức cho vay.</t>
  </si>
  <si>
    <t>(3) Bao gồm các khoản vay lại vốn vay nước ngoài ủy thác qua Ngân hàng Phát triển Việt Nam.</t>
  </si>
  <si>
    <t>Ngân hàng phát triển Châu Á</t>
  </si>
  <si>
    <t>Dự án Phát triển các đô thị hành lang tiểu vùng sông Mê Kong mở rộng tại Mộc Bài tỉnh Tây Ninh - Phần vốn kết dư</t>
  </si>
  <si>
    <t>Ngân hàng Thế giới (WB)</t>
  </si>
  <si>
    <t>Dự án Tăng cường quản lý đất đai và cơ sở dữ liệu đất đai</t>
  </si>
  <si>
    <t>Dự án Hệ thống thu gom và xử lý nước thải thành phố Tây Ninh (giai đoạn 1)</t>
  </si>
  <si>
    <t>Chính phủ Italia</t>
  </si>
  <si>
    <t>Phụ lục III</t>
  </si>
  <si>
    <t>Vay trong năm</t>
  </si>
  <si>
    <t>Trả nợ trong năm</t>
  </si>
  <si>
    <t>Dư nợ cuối năm
(ngày 31 tháng 12)</t>
  </si>
  <si>
    <t>BÁO CÁO TÌNH HÌNH VAY VÀ TRẢ NỢ CỦA CHÍNH QUYỀN ĐỊA PHƯƠNG NĂM 2023</t>
  </si>
  <si>
    <t>(Kèm theo Công văn số:               /UBND-KT ngày        tháng 02 năm 2024 của Ủy ban nhân dân tỉnh Tây Ninh)</t>
  </si>
  <si>
    <t>Dư nợ đầu năm
(Ngày 01 tháng 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</si>
</sst>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3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i/>
      <sz val="13"/>
      <color rgb="FF0000FF"/>
      <name val="Times New Roman"/>
      <family val="1"/>
    </font>
    <font>
      <sz val="11"/>
      <color rgb="FF0000FF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11"/>
      <color rgb="FF006600"/>
      <name val="Times New Roman"/>
      <family val="1"/>
    </font>
    <font>
      <sz val="12"/>
      <name val="Times New Roman"/>
      <family val="1"/>
    </font>
    <font>
      <sz val="13"/>
      <color rgb="FF0000FF"/>
      <name val="Times New Roman"/>
      <family val="1"/>
    </font>
    <font>
      <b/>
      <i/>
      <sz val="13"/>
      <color rgb="FF006600"/>
      <name val="Times New Roman"/>
      <family val="1"/>
    </font>
    <font>
      <sz val="13"/>
      <color rgb="FF7030A0"/>
      <name val="Times New Roman"/>
      <family val="1"/>
    </font>
    <font>
      <b/>
      <sz val="10"/>
      <color theme="1"/>
      <name val="Times New Roman"/>
      <family val="1"/>
    </font>
    <font>
      <b/>
      <u/>
      <sz val="13"/>
      <color rgb="FFFF0000"/>
      <name val="Times New Roman"/>
      <family val="1"/>
    </font>
    <font>
      <b/>
      <u/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3" fontId="12" fillId="0" borderId="0" xfId="0" applyNumberFormat="1" applyFont="1" applyFill="1" applyBorder="1"/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0" applyFont="1" applyFill="1"/>
    <xf numFmtId="0" fontId="6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vertical="center"/>
    </xf>
    <xf numFmtId="0" fontId="5" fillId="0" borderId="3" xfId="0" applyFont="1" applyFill="1" applyBorder="1"/>
    <xf numFmtId="3" fontId="5" fillId="0" borderId="3" xfId="0" applyNumberFormat="1" applyFont="1" applyFill="1" applyBorder="1"/>
    <xf numFmtId="0" fontId="2" fillId="0" borderId="0" xfId="0" applyFont="1" applyFill="1"/>
    <xf numFmtId="0" fontId="13" fillId="0" borderId="3" xfId="0" applyFont="1" applyFill="1" applyBorder="1"/>
    <xf numFmtId="3" fontId="13" fillId="0" borderId="3" xfId="0" applyNumberFormat="1" applyFont="1" applyFill="1" applyBorder="1"/>
    <xf numFmtId="0" fontId="8" fillId="0" borderId="0" xfId="0" applyFont="1" applyFill="1"/>
    <xf numFmtId="3" fontId="14" fillId="0" borderId="3" xfId="0" applyNumberFormat="1" applyFont="1" applyFill="1" applyBorder="1"/>
    <xf numFmtId="0" fontId="11" fillId="0" borderId="0" xfId="0" applyFont="1" applyFill="1"/>
    <xf numFmtId="0" fontId="14" fillId="0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left" vertical="center" wrapText="1"/>
    </xf>
    <xf numFmtId="3" fontId="13" fillId="0" borderId="3" xfId="0" applyNumberFormat="1" applyFont="1" applyFill="1" applyBorder="1" applyAlignment="1">
      <alignment vertical="center"/>
    </xf>
    <xf numFmtId="3" fontId="15" fillId="0" borderId="3" xfId="0" applyNumberFormat="1" applyFont="1" applyFill="1" applyBorder="1" applyAlignment="1">
      <alignment vertical="center"/>
    </xf>
    <xf numFmtId="0" fontId="6" fillId="0" borderId="4" xfId="0" applyFont="1" applyFill="1" applyBorder="1"/>
    <xf numFmtId="3" fontId="6" fillId="0" borderId="4" xfId="0" applyNumberFormat="1" applyFont="1" applyFill="1" applyBorder="1"/>
    <xf numFmtId="0" fontId="10" fillId="0" borderId="0" xfId="0" applyFont="1" applyFill="1"/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17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H29"/>
  <sheetViews>
    <sheetView tabSelected="1" workbookViewId="0">
      <selection activeCell="L16" sqref="L16"/>
    </sheetView>
  </sheetViews>
  <sheetFormatPr defaultRowHeight="15" x14ac:dyDescent="0.25"/>
  <cols>
    <col min="1" max="1" width="5.5703125" style="7" customWidth="1"/>
    <col min="2" max="2" width="54.85546875" style="7" customWidth="1"/>
    <col min="3" max="3" width="18.85546875" style="7" customWidth="1"/>
    <col min="4" max="4" width="10" style="7" customWidth="1"/>
    <col min="5" max="5" width="9.7109375" style="7" customWidth="1"/>
    <col min="6" max="6" width="10.140625" style="7" customWidth="1"/>
    <col min="7" max="7" width="10.42578125" style="7" customWidth="1"/>
    <col min="8" max="8" width="18.5703125" style="7" customWidth="1"/>
    <col min="9" max="16384" width="9.140625" style="7"/>
  </cols>
  <sheetData>
    <row r="1" spans="1:8" s="2" customFormat="1" ht="16.5" x14ac:dyDescent="0.25">
      <c r="A1" s="37" t="s">
        <v>34</v>
      </c>
      <c r="B1" s="37"/>
      <c r="C1" s="37"/>
      <c r="D1" s="37"/>
      <c r="E1" s="37"/>
      <c r="F1" s="37"/>
      <c r="G1" s="37"/>
      <c r="H1" s="37"/>
    </row>
    <row r="2" spans="1:8" s="2" customFormat="1" ht="16.5" x14ac:dyDescent="0.25">
      <c r="A2" s="38" t="s">
        <v>0</v>
      </c>
      <c r="B2" s="38"/>
      <c r="C2" s="38"/>
      <c r="D2" s="38"/>
      <c r="E2" s="38"/>
      <c r="F2" s="38"/>
      <c r="G2" s="38"/>
      <c r="H2" s="38"/>
    </row>
    <row r="3" spans="1:8" s="4" customFormat="1" ht="16.5" x14ac:dyDescent="0.25">
      <c r="A3" s="3" t="s">
        <v>1</v>
      </c>
    </row>
    <row r="4" spans="1:8" s="5" customFormat="1" ht="18.75" x14ac:dyDescent="0.25">
      <c r="A4" s="39" t="s">
        <v>38</v>
      </c>
      <c r="B4" s="39"/>
      <c r="C4" s="39"/>
      <c r="D4" s="39"/>
      <c r="E4" s="39"/>
      <c r="F4" s="39"/>
      <c r="G4" s="39"/>
      <c r="H4" s="39"/>
    </row>
    <row r="5" spans="1:8" s="6" customFormat="1" ht="16.5" x14ac:dyDescent="0.25">
      <c r="A5" s="40" t="s">
        <v>39</v>
      </c>
      <c r="B5" s="40"/>
      <c r="C5" s="40"/>
      <c r="D5" s="40"/>
      <c r="E5" s="40"/>
      <c r="F5" s="40"/>
      <c r="G5" s="40"/>
      <c r="H5" s="40"/>
    </row>
    <row r="6" spans="1:8" ht="16.5" x14ac:dyDescent="0.25">
      <c r="H6" s="8" t="s">
        <v>2</v>
      </c>
    </row>
    <row r="7" spans="1:8" ht="24" customHeight="1" x14ac:dyDescent="0.25">
      <c r="A7" s="36" t="s">
        <v>3</v>
      </c>
      <c r="B7" s="36" t="s">
        <v>4</v>
      </c>
      <c r="C7" s="36" t="s">
        <v>40</v>
      </c>
      <c r="D7" s="36" t="s">
        <v>35</v>
      </c>
      <c r="E7" s="36" t="s">
        <v>36</v>
      </c>
      <c r="F7" s="36"/>
      <c r="G7" s="36"/>
      <c r="H7" s="36" t="s">
        <v>37</v>
      </c>
    </row>
    <row r="8" spans="1:8" ht="24" customHeight="1" x14ac:dyDescent="0.25">
      <c r="A8" s="36"/>
      <c r="B8" s="36"/>
      <c r="C8" s="36"/>
      <c r="D8" s="36"/>
      <c r="E8" s="9" t="s">
        <v>5</v>
      </c>
      <c r="F8" s="9" t="s">
        <v>6</v>
      </c>
      <c r="G8" s="9" t="s">
        <v>7</v>
      </c>
      <c r="H8" s="36"/>
    </row>
    <row r="9" spans="1:8" s="11" customFormat="1" ht="21.75" customHeight="1" x14ac:dyDescent="0.25">
      <c r="A9" s="10" t="s">
        <v>8</v>
      </c>
      <c r="B9" s="10" t="s">
        <v>9</v>
      </c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 t="s">
        <v>10</v>
      </c>
    </row>
    <row r="10" spans="1:8" s="35" customFormat="1" ht="23.25" customHeight="1" x14ac:dyDescent="0.25">
      <c r="A10" s="32"/>
      <c r="B10" s="33" t="s">
        <v>11</v>
      </c>
      <c r="C10" s="34">
        <f t="shared" ref="C10:H10" si="0">C11+C12+C13+C16+C23</f>
        <v>46016.761204000002</v>
      </c>
      <c r="D10" s="34">
        <f t="shared" si="0"/>
        <v>25514.862872999998</v>
      </c>
      <c r="E10" s="34">
        <f t="shared" si="0"/>
        <v>6276.6518960000003</v>
      </c>
      <c r="F10" s="34">
        <f t="shared" si="0"/>
        <v>705.405348</v>
      </c>
      <c r="G10" s="34">
        <f t="shared" si="0"/>
        <v>6982.0572440000005</v>
      </c>
      <c r="H10" s="34">
        <f t="shared" si="0"/>
        <v>65254.972180999997</v>
      </c>
    </row>
    <row r="11" spans="1:8" s="4" customFormat="1" ht="17.25" customHeight="1" x14ac:dyDescent="0.25">
      <c r="A11" s="30" t="s">
        <v>12</v>
      </c>
      <c r="B11" s="12" t="s">
        <v>17</v>
      </c>
      <c r="C11" s="13"/>
      <c r="D11" s="13"/>
      <c r="E11" s="13"/>
      <c r="F11" s="13"/>
      <c r="G11" s="13"/>
      <c r="H11" s="13"/>
    </row>
    <row r="12" spans="1:8" s="16" customFormat="1" ht="17.25" customHeight="1" x14ac:dyDescent="0.25">
      <c r="A12" s="31" t="s">
        <v>13</v>
      </c>
      <c r="B12" s="14" t="s">
        <v>18</v>
      </c>
      <c r="C12" s="15"/>
      <c r="D12" s="15"/>
      <c r="E12" s="15"/>
      <c r="F12" s="15"/>
      <c r="G12" s="15"/>
      <c r="H12" s="15"/>
    </row>
    <row r="13" spans="1:8" s="16" customFormat="1" ht="17.25" customHeight="1" x14ac:dyDescent="0.25">
      <c r="A13" s="31" t="s">
        <v>14</v>
      </c>
      <c r="B13" s="14" t="s">
        <v>22</v>
      </c>
      <c r="C13" s="15"/>
      <c r="D13" s="15"/>
      <c r="E13" s="15"/>
      <c r="F13" s="15"/>
      <c r="G13" s="15"/>
      <c r="H13" s="15"/>
    </row>
    <row r="14" spans="1:8" s="19" customFormat="1" ht="16.5" x14ac:dyDescent="0.25">
      <c r="A14" s="17">
        <v>1</v>
      </c>
      <c r="B14" s="17" t="s">
        <v>19</v>
      </c>
      <c r="C14" s="18"/>
      <c r="D14" s="18"/>
      <c r="E14" s="18"/>
      <c r="F14" s="18"/>
      <c r="G14" s="18"/>
      <c r="H14" s="18"/>
    </row>
    <row r="15" spans="1:8" s="19" customFormat="1" ht="16.5" x14ac:dyDescent="0.25">
      <c r="A15" s="17">
        <v>2</v>
      </c>
      <c r="B15" s="17" t="s">
        <v>23</v>
      </c>
      <c r="C15" s="18"/>
      <c r="D15" s="18"/>
      <c r="E15" s="18"/>
      <c r="F15" s="18"/>
      <c r="G15" s="18"/>
      <c r="H15" s="18"/>
    </row>
    <row r="16" spans="1:8" s="16" customFormat="1" ht="19.5" customHeight="1" x14ac:dyDescent="0.25">
      <c r="A16" s="31" t="s">
        <v>15</v>
      </c>
      <c r="B16" s="14" t="s">
        <v>20</v>
      </c>
      <c r="C16" s="15">
        <f>C17+C19+C21</f>
        <v>46016.761204000002</v>
      </c>
      <c r="D16" s="15">
        <f t="shared" ref="D16:H16" si="1">D17+D19+D21</f>
        <v>25514.862872999998</v>
      </c>
      <c r="E16" s="15">
        <f t="shared" si="1"/>
        <v>6276.6518960000003</v>
      </c>
      <c r="F16" s="15">
        <f t="shared" si="1"/>
        <v>705.405348</v>
      </c>
      <c r="G16" s="15">
        <f t="shared" si="1"/>
        <v>6982.0572440000005</v>
      </c>
      <c r="H16" s="15">
        <f t="shared" si="1"/>
        <v>65254.972180999997</v>
      </c>
    </row>
    <row r="17" spans="1:8" s="21" customFormat="1" ht="21.75" customHeight="1" x14ac:dyDescent="0.3">
      <c r="A17" s="22">
        <v>1</v>
      </c>
      <c r="B17" s="22" t="s">
        <v>28</v>
      </c>
      <c r="C17" s="20">
        <f>C18</f>
        <v>40070.346153999999</v>
      </c>
      <c r="D17" s="20">
        <f t="shared" ref="D17:H17" si="2">D18</f>
        <v>2703.6812789999999</v>
      </c>
      <c r="E17" s="20">
        <f t="shared" si="2"/>
        <v>4453.8374750000003</v>
      </c>
      <c r="F17" s="20">
        <f t="shared" si="2"/>
        <v>614.79912200000001</v>
      </c>
      <c r="G17" s="20">
        <f t="shared" si="2"/>
        <v>5068.6365970000006</v>
      </c>
      <c r="H17" s="20">
        <f t="shared" si="2"/>
        <v>38320.189957999995</v>
      </c>
    </row>
    <row r="18" spans="1:8" s="6" customFormat="1" ht="49.5" x14ac:dyDescent="0.25">
      <c r="A18" s="23"/>
      <c r="B18" s="24" t="s">
        <v>29</v>
      </c>
      <c r="C18" s="25">
        <v>40070.346153999999</v>
      </c>
      <c r="D18" s="25">
        <v>2703.6812789999999</v>
      </c>
      <c r="E18" s="25">
        <v>4453.8374750000003</v>
      </c>
      <c r="F18" s="25">
        <v>614.79912200000001</v>
      </c>
      <c r="G18" s="25">
        <f>E18+F18</f>
        <v>5068.6365970000006</v>
      </c>
      <c r="H18" s="25">
        <f>C18+D18-E18</f>
        <v>38320.189957999995</v>
      </c>
    </row>
    <row r="19" spans="1:8" s="21" customFormat="1" ht="21" customHeight="1" x14ac:dyDescent="0.3">
      <c r="A19" s="22">
        <v>2</v>
      </c>
      <c r="B19" s="22" t="s">
        <v>30</v>
      </c>
      <c r="C19" s="20">
        <f>C20</f>
        <v>2939.5611530000001</v>
      </c>
      <c r="D19" s="20">
        <f t="shared" ref="D19:H19" si="3">D20</f>
        <v>4619.3747270000003</v>
      </c>
      <c r="E19" s="20">
        <f t="shared" si="3"/>
        <v>1822.814421</v>
      </c>
      <c r="F19" s="20">
        <f t="shared" si="3"/>
        <v>90.606226000000007</v>
      </c>
      <c r="G19" s="20">
        <f t="shared" si="3"/>
        <v>1913.4206470000001</v>
      </c>
      <c r="H19" s="20">
        <f t="shared" si="3"/>
        <v>5736.1214590000009</v>
      </c>
    </row>
    <row r="20" spans="1:8" s="6" customFormat="1" ht="33" x14ac:dyDescent="0.25">
      <c r="A20" s="23"/>
      <c r="B20" s="24" t="s">
        <v>31</v>
      </c>
      <c r="C20" s="25">
        <v>2939.5611530000001</v>
      </c>
      <c r="D20" s="25">
        <v>4619.3747270000003</v>
      </c>
      <c r="E20" s="25">
        <v>1822.814421</v>
      </c>
      <c r="F20" s="25">
        <v>90.606226000000007</v>
      </c>
      <c r="G20" s="25">
        <f t="shared" ref="G20:G22" si="4">E20+F20</f>
        <v>1913.4206470000001</v>
      </c>
      <c r="H20" s="25">
        <f>C20+D20-E20</f>
        <v>5736.1214590000009</v>
      </c>
    </row>
    <row r="21" spans="1:8" s="21" customFormat="1" ht="21" customHeight="1" x14ac:dyDescent="0.3">
      <c r="A21" s="22">
        <v>3</v>
      </c>
      <c r="B21" s="22" t="s">
        <v>33</v>
      </c>
      <c r="C21" s="20">
        <f>C22</f>
        <v>3006.853897</v>
      </c>
      <c r="D21" s="20">
        <f t="shared" ref="D21:H21" si="5">D22</f>
        <v>18191.806866999999</v>
      </c>
      <c r="E21" s="20">
        <f t="shared" si="5"/>
        <v>0</v>
      </c>
      <c r="F21" s="20">
        <f t="shared" si="5"/>
        <v>0</v>
      </c>
      <c r="G21" s="20">
        <f t="shared" si="5"/>
        <v>0</v>
      </c>
      <c r="H21" s="20">
        <f t="shared" si="5"/>
        <v>21198.660764</v>
      </c>
    </row>
    <row r="22" spans="1:8" s="6" customFormat="1" ht="33" x14ac:dyDescent="0.25">
      <c r="A22" s="23"/>
      <c r="B22" s="24" t="s">
        <v>32</v>
      </c>
      <c r="C22" s="25">
        <v>3006.853897</v>
      </c>
      <c r="D22" s="25">
        <v>18191.806866999999</v>
      </c>
      <c r="E22" s="26"/>
      <c r="F22" s="26"/>
      <c r="G22" s="25">
        <f t="shared" si="4"/>
        <v>0</v>
      </c>
      <c r="H22" s="25">
        <f>C22+D22-E22</f>
        <v>21198.660764</v>
      </c>
    </row>
    <row r="23" spans="1:8" s="16" customFormat="1" ht="16.5" x14ac:dyDescent="0.25">
      <c r="A23" s="31" t="s">
        <v>16</v>
      </c>
      <c r="B23" s="14" t="s">
        <v>21</v>
      </c>
      <c r="C23" s="15"/>
      <c r="D23" s="15"/>
      <c r="E23" s="15"/>
      <c r="F23" s="15"/>
      <c r="G23" s="15"/>
      <c r="H23" s="15"/>
    </row>
    <row r="24" spans="1:8" ht="16.5" x14ac:dyDescent="0.25">
      <c r="A24" s="27"/>
      <c r="B24" s="27"/>
      <c r="C24" s="28"/>
      <c r="D24" s="28"/>
      <c r="E24" s="28"/>
      <c r="F24" s="28"/>
      <c r="G24" s="28"/>
      <c r="H24" s="28"/>
    </row>
    <row r="25" spans="1:8" ht="6.75" customHeight="1" x14ac:dyDescent="0.25"/>
    <row r="26" spans="1:8" ht="15.75" x14ac:dyDescent="0.25">
      <c r="A26" s="29" t="s">
        <v>24</v>
      </c>
      <c r="F26" s="1"/>
      <c r="G26" s="1"/>
    </row>
    <row r="27" spans="1:8" x14ac:dyDescent="0.25">
      <c r="A27" s="7" t="s">
        <v>25</v>
      </c>
    </row>
    <row r="28" spans="1:8" x14ac:dyDescent="0.25">
      <c r="A28" s="7" t="s">
        <v>26</v>
      </c>
    </row>
    <row r="29" spans="1:8" x14ac:dyDescent="0.25">
      <c r="A29" s="7" t="s">
        <v>27</v>
      </c>
    </row>
  </sheetData>
  <mergeCells count="10">
    <mergeCell ref="H7:H8"/>
    <mergeCell ref="A1:H1"/>
    <mergeCell ref="A2:H2"/>
    <mergeCell ref="A4:H4"/>
    <mergeCell ref="A5:H5"/>
    <mergeCell ref="A7:A8"/>
    <mergeCell ref="B7:B8"/>
    <mergeCell ref="C7:C8"/>
    <mergeCell ref="D7:D8"/>
    <mergeCell ref="E7:G7"/>
  </mergeCells>
  <printOptions horizontalCentered="1"/>
  <pageMargins left="0.45" right="0.45" top="0.6" bottom="0.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TH.BC.2023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huynhthithanhnam</dc:creator>
  <cp:lastModifiedBy>Ngô Thị Hồng Hạnh</cp:lastModifiedBy>
  <cp:lastPrinted>2024-02-06T04:10:41Z</cp:lastPrinted>
  <dcterms:created xsi:type="dcterms:W3CDTF">2019-02-12T01:23:32Z</dcterms:created>
  <dcterms:modified xsi:type="dcterms:W3CDTF">2024-02-07T03:07:46Z</dcterms:modified>
</cp:coreProperties>
</file>