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UYEN~1\AppData\Local\Temp\BkavEgovChrome\1620120984222\"/>
    </mc:Choice>
  </mc:AlternateContent>
  <bookViews>
    <workbookView xWindow="0" yWindow="0" windowWidth="20490" windowHeight="7665"/>
  </bookViews>
  <sheets>
    <sheet name="Sheet1" sheetId="1" r:id="rId1"/>
    <sheet name="Sheet2" sheetId="2" r:id="rId2"/>
  </sheets>
  <definedNames>
    <definedName name="_xlnm.Print_Titles" localSheetId="0">Sheet1!$6:$8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15" i="1"/>
  <c r="J172" i="1" l="1"/>
  <c r="J171" i="1"/>
  <c r="I172" i="1" l="1"/>
  <c r="I171" i="1"/>
  <c r="I194" i="1" l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191" i="1"/>
  <c r="J193" i="1"/>
  <c r="I193" i="1"/>
  <c r="J192" i="1"/>
  <c r="I192" i="1"/>
  <c r="J191" i="1"/>
  <c r="J87" i="1" l="1"/>
  <c r="J88" i="1"/>
  <c r="J89" i="1"/>
  <c r="I87" i="1"/>
  <c r="I88" i="1"/>
  <c r="I89" i="1"/>
  <c r="J131" i="1" l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16" i="1"/>
  <c r="I116" i="1"/>
  <c r="J115" i="1"/>
  <c r="I115" i="1"/>
  <c r="J114" i="1"/>
  <c r="I114" i="1"/>
  <c r="J112" i="1"/>
  <c r="I112" i="1"/>
  <c r="I106" i="1"/>
  <c r="J113" i="1"/>
  <c r="J111" i="1"/>
  <c r="J110" i="1"/>
  <c r="J109" i="1"/>
  <c r="J108" i="1"/>
  <c r="J107" i="1"/>
  <c r="J106" i="1"/>
  <c r="J105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I110" i="1" l="1"/>
  <c r="I108" i="1"/>
  <c r="I113" i="1"/>
  <c r="I105" i="1"/>
  <c r="I107" i="1"/>
  <c r="I109" i="1"/>
  <c r="I111" i="1"/>
  <c r="I167" i="1"/>
  <c r="J167" i="1"/>
  <c r="J166" i="1"/>
  <c r="I166" i="1"/>
  <c r="I41" i="1"/>
  <c r="J41" i="1"/>
  <c r="I45" i="1"/>
  <c r="J45" i="1"/>
  <c r="I46" i="1"/>
  <c r="J46" i="1"/>
  <c r="I47" i="1"/>
  <c r="J47" i="1"/>
  <c r="I48" i="1"/>
  <c r="J48" i="1"/>
  <c r="I50" i="1"/>
  <c r="J50" i="1"/>
  <c r="I51" i="1"/>
  <c r="J51" i="1"/>
  <c r="I53" i="1"/>
  <c r="J53" i="1"/>
  <c r="I54" i="1"/>
  <c r="J54" i="1"/>
  <c r="I56" i="1"/>
  <c r="J56" i="1"/>
  <c r="I57" i="1"/>
  <c r="J57" i="1"/>
  <c r="I60" i="1"/>
  <c r="J60" i="1"/>
  <c r="I61" i="1"/>
  <c r="J61" i="1"/>
  <c r="I62" i="1"/>
  <c r="J62" i="1"/>
  <c r="I64" i="1"/>
  <c r="J64" i="1"/>
  <c r="I65" i="1"/>
  <c r="J65" i="1"/>
  <c r="I66" i="1"/>
  <c r="J66" i="1"/>
  <c r="I67" i="1"/>
  <c r="J67" i="1"/>
  <c r="I68" i="1"/>
  <c r="J68" i="1"/>
  <c r="I69" i="1"/>
  <c r="J69" i="1"/>
  <c r="I71" i="1"/>
  <c r="J71" i="1"/>
  <c r="I72" i="1"/>
  <c r="J72" i="1"/>
  <c r="I73" i="1"/>
  <c r="J73" i="1"/>
  <c r="I74" i="1"/>
  <c r="J74" i="1"/>
  <c r="I34" i="1"/>
  <c r="J34" i="1"/>
  <c r="I35" i="1"/>
  <c r="J35" i="1"/>
  <c r="I36" i="1"/>
  <c r="J36" i="1"/>
  <c r="I39" i="1"/>
  <c r="J39" i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3" i="1" s="1"/>
  <c r="A134" i="1" s="1"/>
  <c r="A135" i="1" s="1"/>
  <c r="A136" i="1" s="1"/>
  <c r="A137" i="1" s="1"/>
  <c r="A138" i="1" s="1"/>
  <c r="A139" i="1" s="1"/>
  <c r="A140" i="1" s="1"/>
  <c r="A142" i="1" s="1"/>
  <c r="A96" i="1"/>
  <c r="A97" i="1" s="1"/>
  <c r="A98" i="1" s="1"/>
  <c r="A99" i="1" s="1"/>
  <c r="A100" i="1" s="1"/>
  <c r="A101" i="1" s="1"/>
  <c r="A102" i="1" s="1"/>
  <c r="A103" i="1" s="1"/>
  <c r="A86" i="1"/>
  <c r="A87" i="1" s="1"/>
  <c r="A88" i="1" s="1"/>
  <c r="A89" i="1" s="1"/>
  <c r="A90" i="1" s="1"/>
  <c r="A91" i="1" s="1"/>
  <c r="A92" i="1" s="1"/>
  <c r="A93" i="1" s="1"/>
  <c r="J83" i="1" l="1"/>
  <c r="I83" i="1"/>
  <c r="J82" i="1"/>
  <c r="I82" i="1"/>
  <c r="J79" i="1"/>
  <c r="J32" i="1" l="1"/>
  <c r="I32" i="1"/>
  <c r="I176" i="1" l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J175" i="1"/>
  <c r="I175" i="1"/>
  <c r="J174" i="1"/>
  <c r="I174" i="1"/>
  <c r="J150" i="1"/>
  <c r="I150" i="1"/>
  <c r="J149" i="1"/>
  <c r="I149" i="1"/>
  <c r="J147" i="1"/>
  <c r="I147" i="1"/>
  <c r="J146" i="1"/>
  <c r="I146" i="1"/>
  <c r="I144" i="1"/>
  <c r="J144" i="1"/>
  <c r="J143" i="1"/>
  <c r="I143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3" i="1"/>
  <c r="I133" i="1"/>
  <c r="J40" i="1" l="1"/>
  <c r="I40" i="1"/>
  <c r="I79" i="1" l="1"/>
  <c r="I80" i="1"/>
  <c r="J80" i="1"/>
  <c r="J77" i="1"/>
  <c r="I77" i="1"/>
  <c r="J76" i="1"/>
  <c r="I76" i="1"/>
  <c r="I90" i="1"/>
  <c r="J90" i="1"/>
  <c r="I91" i="1"/>
  <c r="J91" i="1"/>
  <c r="I92" i="1"/>
  <c r="J92" i="1"/>
  <c r="I93" i="1"/>
  <c r="J93" i="1"/>
  <c r="J86" i="1"/>
  <c r="I86" i="1"/>
  <c r="J85" i="1"/>
  <c r="I85" i="1"/>
  <c r="J169" i="1" l="1"/>
  <c r="I169" i="1"/>
  <c r="J168" i="1"/>
  <c r="I168" i="1"/>
  <c r="J163" i="1" l="1"/>
  <c r="I163" i="1"/>
  <c r="J162" i="1"/>
  <c r="I162" i="1"/>
  <c r="J160" i="1"/>
  <c r="I160" i="1"/>
  <c r="J159" i="1"/>
  <c r="I159" i="1"/>
  <c r="J157" i="1"/>
  <c r="I157" i="1"/>
  <c r="J156" i="1"/>
  <c r="I156" i="1"/>
  <c r="J154" i="1"/>
  <c r="I154" i="1"/>
  <c r="J153" i="1"/>
  <c r="I153" i="1"/>
  <c r="J12" i="1" l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1" i="1" l="1"/>
</calcChain>
</file>

<file path=xl/comments1.xml><?xml version="1.0" encoding="utf-8"?>
<comments xmlns="http://schemas.openxmlformats.org/spreadsheetml/2006/main">
  <authors>
    <author>USER</author>
  </authors>
  <commentList>
    <comment ref="G1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</commentList>
</comments>
</file>

<file path=xl/sharedStrings.xml><?xml version="1.0" encoding="utf-8"?>
<sst xmlns="http://schemas.openxmlformats.org/spreadsheetml/2006/main" count="792" uniqueCount="443">
  <si>
    <t>PHỤ LỤC SỐ 1</t>
  </si>
  <si>
    <t>STT</t>
  </si>
  <si>
    <t>Mã hàng hóa</t>
  </si>
  <si>
    <t>Tên hàng hóa, dịch vụ</t>
  </si>
  <si>
    <t>Đặc điểm kinh tế, kỹ thuật, quy cách</t>
  </si>
  <si>
    <t>Đơn vị tính</t>
  </si>
  <si>
    <t>Loại giá</t>
  </si>
  <si>
    <t>Giá kỳ trước</t>
  </si>
  <si>
    <t>Giá kỳ này</t>
  </si>
  <si>
    <t>Mức tăng (giảm)</t>
  </si>
  <si>
    <t>Nguồn thông tin</t>
  </si>
  <si>
    <t>Ghi chú</t>
  </si>
  <si>
    <t>(10)=(9/7)</t>
  </si>
  <si>
    <t>I.</t>
  </si>
  <si>
    <t>LƯƠNG THỰC, THỰC PHẨM</t>
  </si>
  <si>
    <t>đ/kg</t>
  </si>
  <si>
    <t>Gạo tẻ ngon</t>
  </si>
  <si>
    <t>Thịt lợn hơi (Thịt heo hơi)</t>
  </si>
  <si>
    <t>Thịt lợn nạc thăn (Thịt heo nạc thăn)</t>
  </si>
  <si>
    <t>Thịt bò thăn</t>
  </si>
  <si>
    <t>Thịt bò bắp</t>
  </si>
  <si>
    <t>Gà ta</t>
  </si>
  <si>
    <t>Còn sống, loại 1,5 – 2kg /1 con hoặc phổ biến</t>
  </si>
  <si>
    <t>Làm sẵn, nguyên con, bỏ lòng, loại 1,5 – 2kg /1 con hoặc phổ biến</t>
  </si>
  <si>
    <t>Giò lụa</t>
  </si>
  <si>
    <t>Loại 1 kg</t>
  </si>
  <si>
    <t>Cá quả (cá lóc)</t>
  </si>
  <si>
    <t>Loại 40-45 con/kg</t>
  </si>
  <si>
    <t>Loại to vừa khoảng 0,5-1kg/bắp</t>
  </si>
  <si>
    <t>Cải xanh</t>
  </si>
  <si>
    <t>Bí xanh</t>
  </si>
  <si>
    <t>Quả to vừa, 8-10 quả/kg</t>
  </si>
  <si>
    <t>Muối hạt</t>
  </si>
  <si>
    <t>Gói 01 kg</t>
  </si>
  <si>
    <t>Dầu thực vật</t>
  </si>
  <si>
    <t>Chai 01 lít</t>
  </si>
  <si>
    <t>đ/lít</t>
  </si>
  <si>
    <t>Đường trắng kết tinh, nội</t>
  </si>
  <si>
    <t>Sữa bột dùng cho trẻ em dưới 06 tuổi</t>
  </si>
  <si>
    <t>II</t>
  </si>
  <si>
    <t>VẬT TƯ NÔNG NGHIỆP</t>
  </si>
  <si>
    <t>Đồng/liều</t>
  </si>
  <si>
    <t>đ/lít, kg, liều, chai, gói, can, lọ, bao</t>
  </si>
  <si>
    <t>Thuốc trừ sâu</t>
  </si>
  <si>
    <t>Thuốc trừ cỏ</t>
  </si>
  <si>
    <t>đ/kg, gói, bao</t>
  </si>
  <si>
    <t>Phân NPK</t>
  </si>
  <si>
    <t>III</t>
  </si>
  <si>
    <t>ĐỒ UỐNG</t>
  </si>
  <si>
    <t>Chai nhựa 500ml</t>
  </si>
  <si>
    <t>đ/chai</t>
  </si>
  <si>
    <t>Chai 750ml</t>
  </si>
  <si>
    <t>Nước giải khát có ga</t>
  </si>
  <si>
    <t>đ/thùng 24 lon</t>
  </si>
  <si>
    <t>Bia lon</t>
  </si>
  <si>
    <t>Thùng 24 lon 330ml loại phổ biến</t>
  </si>
  <si>
    <t>IV</t>
  </si>
  <si>
    <t>VẬT LIỆU XÂY DỰNG, CHẤT ĐỐT, NƯỚC SINH HOẠT</t>
  </si>
  <si>
    <t>PCB30 bao 50kg</t>
  </si>
  <si>
    <t>đ/bao</t>
  </si>
  <si>
    <t>Cát xây</t>
  </si>
  <si>
    <t>đ/m3</t>
  </si>
  <si>
    <t>Cát đen đổ nền</t>
  </si>
  <si>
    <t>đ/viên</t>
  </si>
  <si>
    <t>đ/m</t>
  </si>
  <si>
    <t>V</t>
  </si>
  <si>
    <t>THUỐC CHỮA BỆNH CHO NGƯỜI</t>
  </si>
  <si>
    <t>Thuốc tim mạch</t>
  </si>
  <si>
    <t>Hoạt chất Paracetamol 500mg hoặc Hoạt chất Alpha Chymotrypsin 4.2mg</t>
  </si>
  <si>
    <t>Vitamin B1 hoặc B6 hoặc B12</t>
  </si>
  <si>
    <t>Thuốc đường tiêu hóa</t>
  </si>
  <si>
    <t>Hóc môn và các thuốc tác động vào hệ nội tiết</t>
  </si>
  <si>
    <t>Thuốc khác</t>
  </si>
  <si>
    <t>VI</t>
  </si>
  <si>
    <t>DỊCH VỤ Y TẾ</t>
  </si>
  <si>
    <t>Khám bệnh</t>
  </si>
  <si>
    <t>Giá dịch vụ khám bệnh, chữa bệnh không thuộc phạm vi thanh toán của Quỹ bảo hiểm y tế trong các cơ sở khám bệnh, chữa bệnh của Nhà nước</t>
  </si>
  <si>
    <t>đ/lượt</t>
  </si>
  <si>
    <t>đ/ngày</t>
  </si>
  <si>
    <t>Siêu âm</t>
  </si>
  <si>
    <t>Điện tâm đồ</t>
  </si>
  <si>
    <t>VII</t>
  </si>
  <si>
    <t>GIAO THÔNG</t>
  </si>
  <si>
    <t>Trông giữ ô tô</t>
  </si>
  <si>
    <t>đ/vé</t>
  </si>
  <si>
    <t>đ/km</t>
  </si>
  <si>
    <t>Xăng Ron 95</t>
  </si>
  <si>
    <t>Dầu Diezel</t>
  </si>
  <si>
    <t>VIII</t>
  </si>
  <si>
    <t>DỊCH VỤ GIÁO DỤC</t>
  </si>
  <si>
    <t>Đồng/tháng</t>
  </si>
  <si>
    <t>IX</t>
  </si>
  <si>
    <t>GIẢI TRÍ VÀ DU LỊCH</t>
  </si>
  <si>
    <t>đ/người/ chuyến</t>
  </si>
  <si>
    <t>đ/ngày-đêm</t>
  </si>
  <si>
    <t>X</t>
  </si>
  <si>
    <t>VÀNG, ĐÔ LA MỸ</t>
  </si>
  <si>
    <t>1000 đ/chỉ</t>
  </si>
  <si>
    <t>đ/USD</t>
  </si>
  <si>
    <t>XI</t>
  </si>
  <si>
    <t>GIÁ KÊ KHAI CÁC MẶT HÀNG TRÊN ĐỊA BÀN</t>
  </si>
  <si>
    <t>XII</t>
  </si>
  <si>
    <t>(9)=(8-7)</t>
  </si>
  <si>
    <t>Dịch vụ giáo dục trường trung học phổ thông công lập (lớp 11)</t>
  </si>
  <si>
    <t>01.0001</t>
  </si>
  <si>
    <t>01.0002</t>
  </si>
  <si>
    <t>01.0003</t>
  </si>
  <si>
    <t>01.0004</t>
  </si>
  <si>
    <t>01.0005</t>
  </si>
  <si>
    <t>01.0006</t>
  </si>
  <si>
    <t>Bắp hoa hoặc bắp lõi, loại 200 – 300 gram/ cái</t>
  </si>
  <si>
    <t>01.0007</t>
  </si>
  <si>
    <t>01.0008</t>
  </si>
  <si>
    <t>01.0009</t>
  </si>
  <si>
    <t>01.0011</t>
  </si>
  <si>
    <t>01.0012</t>
  </si>
  <si>
    <t>01.0013</t>
  </si>
  <si>
    <t>01.0014</t>
  </si>
  <si>
    <t>01.0015</t>
  </si>
  <si>
    <t>01.0016</t>
  </si>
  <si>
    <t>01.0017</t>
  </si>
  <si>
    <t>01.0018</t>
  </si>
  <si>
    <t>01.0019</t>
  </si>
  <si>
    <t>Giống lúa OM6976</t>
  </si>
  <si>
    <t>Giống lúa OM4900</t>
  </si>
  <si>
    <t>Giống lúa OM6162</t>
  </si>
  <si>
    <t>Giống lúa VND95-20</t>
  </si>
  <si>
    <t>Giống lúa khác phổ biến</t>
  </si>
  <si>
    <t>Giống ngô LVN10, cấp F1</t>
  </si>
  <si>
    <t>Giống ngô LVN4 F1</t>
  </si>
  <si>
    <t>Vac-xin Lở mồm long móng</t>
  </si>
  <si>
    <t>Vac-xin Tai xanh (PRRS)</t>
  </si>
  <si>
    <t>Vac-xin tụ huyết trùng</t>
  </si>
  <si>
    <t>Vac-xin dịch tả lợn</t>
  </si>
  <si>
    <t>Vac-xin cúm gia cầm</t>
  </si>
  <si>
    <t>Vac-xin dịch tả vịt</t>
  </si>
  <si>
    <t>Chứa các hoạt chất: Ampicillin, Amoxicillin; Colistin; Florfenicol; Tylosin; Doxycyclin; Gentamycine; Spiramycin; Oxytetracyline; Kanammycin; Streptomycin; Lincomycin; Celphalexin; Flumequin.</t>
  </si>
  <si>
    <t>Chứa hoạt chất Fenobucarb; Pymethrozin; Dinotefuran; Ethofenprox ; Buprofezin ; Imidacloprid ; Fipronil.</t>
  </si>
  <si>
    <t>Thuốc trừ bệnh</t>
  </si>
  <si>
    <t>Chứa hoạt chất: Glyphosate; Pretilachlor; Quinclorac; Ametryn.</t>
  </si>
  <si>
    <t>Mua rời dưới 2m3/lần, tại nơi cung ứng (không phải nơi khai thác)</t>
  </si>
  <si>
    <t>Gạch ống 2 lỗ, cỡ rộng 10 x dài 22, loại 1, mua rời tại nơi cung ứng hoặc tương đương</t>
  </si>
  <si>
    <t>02.0009</t>
  </si>
  <si>
    <t>02.0017</t>
  </si>
  <si>
    <t>02.0018</t>
  </si>
  <si>
    <t>02.0019</t>
  </si>
  <si>
    <t>02.0024</t>
  </si>
  <si>
    <t>02.0029</t>
  </si>
  <si>
    <t>02.0036</t>
  </si>
  <si>
    <t>02.0051</t>
  </si>
  <si>
    <t>02.0052</t>
  </si>
  <si>
    <t>02.0053</t>
  </si>
  <si>
    <t>02.0054</t>
  </si>
  <si>
    <t>02.0055</t>
  </si>
  <si>
    <t>02.0056</t>
  </si>
  <si>
    <t>02.0057</t>
  </si>
  <si>
    <t>02.0058</t>
  </si>
  <si>
    <t>02.0060</t>
  </si>
  <si>
    <t>02.0061</t>
  </si>
  <si>
    <t>02.0062</t>
  </si>
  <si>
    <t>03</t>
  </si>
  <si>
    <t>03.0001</t>
  </si>
  <si>
    <t>03.0002</t>
  </si>
  <si>
    <t>03.0003</t>
  </si>
  <si>
    <t>03.0004</t>
  </si>
  <si>
    <t>04</t>
  </si>
  <si>
    <t>05</t>
  </si>
  <si>
    <t>06</t>
  </si>
  <si>
    <t>07</t>
  </si>
  <si>
    <t>08</t>
  </si>
  <si>
    <t>09</t>
  </si>
  <si>
    <t xml:space="preserve">Thóc, gạo tẻ thường </t>
  </si>
  <si>
    <t> Khang dân hoặc tương đương</t>
  </si>
  <si>
    <t> Tám thơm hoặc tương đương</t>
  </si>
  <si>
    <t>Loại 1 hoặc phổ biến</t>
  </si>
  <si>
    <t xml:space="preserve">Gà công nghiệp </t>
  </si>
  <si>
    <t>Loại  2 con/1 kg hoặc phổ biến</t>
  </si>
  <si>
    <t xml:space="preserve">Cá chép </t>
  </si>
  <si>
    <t xml:space="preserve">Tôm rảo, tôm nuôi nước ngọt </t>
  </si>
  <si>
    <t xml:space="preserve">Bắp cải trắng </t>
  </si>
  <si>
    <t xml:space="preserve">Giống ngô VN2 </t>
  </si>
  <si>
    <t xml:space="preserve">Giống ngô khác phổ biến </t>
  </si>
  <si>
    <t xml:space="preserve">Thuốc thú ý </t>
  </si>
  <si>
    <t>Chứa hoạt chất: Isoprothiolane; Tricyclazole; Kasugamycin; Fenoxanil; Fosetyl-aluminium; Metalaxy; Mancozeb; Zined .</t>
  </si>
  <si>
    <t xml:space="preserve">Phân đạm urê </t>
  </si>
  <si>
    <t xml:space="preserve">Xi măng </t>
  </si>
  <si>
    <t>Thép xây dựng</t>
  </si>
  <si>
    <t xml:space="preserve"> Cát vàng</t>
  </si>
  <si>
    <t xml:space="preserve"> Gạch xây</t>
  </si>
  <si>
    <t xml:space="preserve"> Ống nhựa</t>
  </si>
  <si>
    <t xml:space="preserve"> Gas đun</t>
  </si>
  <si>
    <t>Thuốc chống nhiễm, điều trị ký sinh trùng</t>
  </si>
  <si>
    <t>Thuốc dị ứng và các trường hợp quá mẫn cảm</t>
  </si>
  <si>
    <t>Thuốc giảm đau, hạ sốt, chống viêm không steroid và thuốc điều trị gut và các bệnh xương</t>
  </si>
  <si>
    <t>Thuốc tác dụng trên đường hô hấp</t>
  </si>
  <si>
    <t>Hoạt chất N-acetylcystein 200mg</t>
  </si>
  <si>
    <t>Thuốc vitamin và khoáng chất</t>
  </si>
  <si>
    <t>Hoạt chất Sulfamethoxazol 400mg</t>
  </si>
  <si>
    <t>Ngày giường điều trị nội trú nội khoa, loại 1</t>
  </si>
  <si>
    <t>X-quang số hóa 1 phim</t>
  </si>
  <si>
    <t>Xét nghiệm tế bào cặn nước tiểu hoặc cặn Adis</t>
  </si>
  <si>
    <t>Nội soi thực quản-dạ dày- tá tràng ống mềm không sinh thiết</t>
  </si>
  <si>
    <t>Hàn composite cổ răng</t>
  </si>
  <si>
    <t>Châm cứu (có kim dài)</t>
  </si>
  <si>
    <t>Giá dịch vụ khám bệnh, chữa bệnh  tại cơ sở khám bệnh, chữa bệnh tư nhân.</t>
  </si>
  <si>
    <t>Trông giữ xe máy</t>
  </si>
  <si>
    <t xml:space="preserve"> </t>
  </si>
  <si>
    <t xml:space="preserve">Giá cước ô tô đi đường dài </t>
  </si>
  <si>
    <t>Giá cước xe buýt công cộng</t>
  </si>
  <si>
    <t xml:space="preserve"> Đi trong nội tỉnh, dưới 30km</t>
  </si>
  <si>
    <t xml:space="preserve">Giá cước taxi </t>
  </si>
  <si>
    <t>Xăng E5 Ron 92</t>
  </si>
  <si>
    <t>Dịch vụ giáo dục trường mầm non công lập</t>
  </si>
  <si>
    <t>Dịch vụ giáo dục trường trung học cơ sở công lập (lớp 8)</t>
  </si>
  <si>
    <t>Dịch vụ giáo dục đào tạo cao đẳng công lập</t>
  </si>
  <si>
    <t xml:space="preserve"> Du lịch trọn gói trong nước </t>
  </si>
  <si>
    <t xml:space="preserve"> Cho 1 người chuyến 2 ngày 1 đêm (từ đâu, đến đâu...)</t>
  </si>
  <si>
    <t xml:space="preserve"> Phòng khách sạn 3 sao hoặc tương đương</t>
  </si>
  <si>
    <t xml:space="preserve"> Hai giường đơn hoặc 1 giường đôi, có tivi, điêu hòa nước nóng, điện thoại cố định, vệ sinh khép kín,Wifí</t>
  </si>
  <si>
    <t xml:space="preserve"> Phòng nhà khách tư nhân</t>
  </si>
  <si>
    <t xml:space="preserve"> 1 giường, điều hoà, nước nóng-lạnh, phòng vệ sinh khép kín</t>
  </si>
  <si>
    <t xml:space="preserve"> Vàng 99,99%</t>
  </si>
  <si>
    <t xml:space="preserve"> Kiểu nhẫn tròn 1 chỉ</t>
  </si>
  <si>
    <t xml:space="preserve"> Đô la Mỹ</t>
  </si>
  <si>
    <t xml:space="preserve"> Loại tờ 100USD</t>
  </si>
  <si>
    <t>02.0030</t>
  </si>
  <si>
    <t>Đường Biên Hòa</t>
  </si>
  <si>
    <t>Tường An</t>
  </si>
  <si>
    <t>Tỷ lệ tăng (giảm) %</t>
  </si>
  <si>
    <t>GIÁ ĐĂNG KÝ CÁC MẶT HÀNG TRONG DANH MỤC BÌNH ỔN GIÁ TRONG THỜI GIAN THỰC HIỆN BIỆN PHÁP BÌNH ỔN GIÁ</t>
  </si>
  <si>
    <t>Tây Ninh - An Sương</t>
  </si>
  <si>
    <t xml:space="preserve"> Lấy giá 10km đầu, loại xe 4 chỗ (Taxi Mai Linh)</t>
  </si>
  <si>
    <t>05.0001</t>
  </si>
  <si>
    <t>05.0002</t>
  </si>
  <si>
    <t>05.0003</t>
  </si>
  <si>
    <t>05.0004</t>
  </si>
  <si>
    <t>05.0005</t>
  </si>
  <si>
    <t>05.0006</t>
  </si>
  <si>
    <t>05.0007</t>
  </si>
  <si>
    <t>05.0008</t>
  </si>
  <si>
    <t>05.0009</t>
  </si>
  <si>
    <t>06.0001</t>
  </si>
  <si>
    <t>06.0002</t>
  </si>
  <si>
    <t>06.0003</t>
  </si>
  <si>
    <t>06.0004</t>
  </si>
  <si>
    <t>06.0005</t>
  </si>
  <si>
    <t>06.0006</t>
  </si>
  <si>
    <t>06.0007</t>
  </si>
  <si>
    <t>06.0008</t>
  </si>
  <si>
    <t>06.0009</t>
  </si>
  <si>
    <t>06.001</t>
  </si>
  <si>
    <t>06.0011</t>
  </si>
  <si>
    <t>06.0012</t>
  </si>
  <si>
    <t>06.0013</t>
  </si>
  <si>
    <t>06.0014</t>
  </si>
  <si>
    <t>06.0015</t>
  </si>
  <si>
    <t>06.0016</t>
  </si>
  <si>
    <t>06.0017</t>
  </si>
  <si>
    <t>06.0018</t>
  </si>
  <si>
    <t>06.0019</t>
  </si>
  <si>
    <t>06.0020</t>
  </si>
  <si>
    <t>06.0021</t>
  </si>
  <si>
    <t>06.0022</t>
  </si>
  <si>
    <t>06.0023</t>
  </si>
  <si>
    <t>06.0024</t>
  </si>
  <si>
    <t>06.0025</t>
  </si>
  <si>
    <t>06.0026</t>
  </si>
  <si>
    <t>06.0027</t>
  </si>
  <si>
    <t>07.0001</t>
  </si>
  <si>
    <t>07.0002</t>
  </si>
  <si>
    <t>07.0003</t>
  </si>
  <si>
    <t>07.0004</t>
  </si>
  <si>
    <t>07.0005</t>
  </si>
  <si>
    <t>07.0006</t>
  </si>
  <si>
    <t>07.0007</t>
  </si>
  <si>
    <t>07.0008</t>
  </si>
  <si>
    <t>08.0001</t>
  </si>
  <si>
    <t>08.0002</t>
  </si>
  <si>
    <t>08.0003</t>
  </si>
  <si>
    <t>08.0005</t>
  </si>
  <si>
    <t>09.0001</t>
  </si>
  <si>
    <t>09.0002</t>
  </si>
  <si>
    <t>09.0003</t>
  </si>
  <si>
    <t>04.0001</t>
  </si>
  <si>
    <t>04.0002</t>
  </si>
  <si>
    <t>04.0003</t>
  </si>
  <si>
    <t>04.0004</t>
  </si>
  <si>
    <t>04.0005</t>
  </si>
  <si>
    <t>04.0006</t>
  </si>
  <si>
    <t>04.0007</t>
  </si>
  <si>
    <t>04.0008</t>
  </si>
  <si>
    <t>04.0009</t>
  </si>
  <si>
    <t>01</t>
  </si>
  <si>
    <t>01.0020</t>
  </si>
  <si>
    <t>01.0010</t>
  </si>
  <si>
    <t>02</t>
  </si>
  <si>
    <t>02.0020</t>
  </si>
  <si>
    <t>Phi 90 loại 1 Hoa sen</t>
  </si>
  <si>
    <t>Loại bình 12kg Saigon Petro (không kể tiền bình)</t>
  </si>
  <si>
    <t>đ/hộp</t>
  </si>
  <si>
    <t>Thóc tẻ thường</t>
  </si>
  <si>
    <t xml:space="preserve">Gạo tẻ thường </t>
  </si>
  <si>
    <t>Thép phi 6-8mm</t>
  </si>
  <si>
    <t>Giá dịch vụ khám bệnh, chữa bệnh theo yêu cầu tại cơ sở khám bệnh, chữa bệnh của Nhà nước.</t>
  </si>
  <si>
    <t>Chọn 1 tuyến phổ biến, xe đường dài máy lạnh</t>
  </si>
  <si>
    <t>Nước khoáng (Aquafina)</t>
  </si>
  <si>
    <t>Rượu vang nội (Đà Lạt)</t>
  </si>
  <si>
    <t>7 up</t>
  </si>
  <si>
    <t>Coca cola</t>
  </si>
  <si>
    <t>Bia Sài Gòn</t>
  </si>
  <si>
    <t>Bia Tiger</t>
  </si>
  <si>
    <t>Giá bán lẻ</t>
  </si>
  <si>
    <t>Giá bán buôn</t>
  </si>
  <si>
    <t>Hộp thiếc 900g</t>
  </si>
  <si>
    <t>Giống lúa OM5451</t>
  </si>
  <si>
    <t>Giá kê khai</t>
  </si>
  <si>
    <t>Vùng thành thị</t>
  </si>
  <si>
    <t>Vùng nông thôn</t>
  </si>
  <si>
    <t>08.0004</t>
  </si>
  <si>
    <t>Dịch vụ giáo dục đào tạo nghề công lập</t>
  </si>
  <si>
    <t>Kỹ thuật cơ khí, kỹ thuật điện, kỹ thuật điện lạnh.</t>
  </si>
  <si>
    <t>Đào tạo Trung cấp</t>
  </si>
  <si>
    <t>Học phí</t>
  </si>
  <si>
    <t>Đào tạo cao đẳng</t>
  </si>
  <si>
    <t>Kỹ thuật điện tử, công nghệ ôtô, bảo trí, lắp đặt, chế tạo, sửa chữa.</t>
  </si>
  <si>
    <r>
      <t>Công nghệ thông tin, khách sạn, du lịch</t>
    </r>
    <r>
      <rPr>
        <b/>
        <sz val="10"/>
        <color theme="1"/>
        <rFont val="Times New Roman"/>
        <family val="1"/>
      </rPr>
      <t>.</t>
    </r>
  </si>
  <si>
    <t>- Ngành Khoa học xã hội, kinh tế, luật, nông , lâm, thủy sản</t>
  </si>
  <si>
    <t>- Ngành Khoa học tự nhiên, kỹ thuật, công nghệ, thể dục thể thao, nghệ thuật, khách sạn, du lịch.</t>
  </si>
  <si>
    <t>Tây Ninh - Vũng Tàu</t>
  </si>
  <si>
    <t>Tây Ninh - Phan Thiết</t>
  </si>
  <si>
    <t>Giá theo đoàn</t>
  </si>
  <si>
    <t>Sở Văn hóa, Thể thao và Du lịch</t>
  </si>
  <si>
    <t>Công ty Cổ phần Tập đoàn Hoa Sen</t>
  </si>
  <si>
    <t>Công ty TNHH MTV Dầu khí TP.Hồ Chí Minh Chi nhánh Tây Ninh</t>
  </si>
  <si>
    <t>Sở Xây dựng</t>
  </si>
  <si>
    <t>Hoạt chất Cefuroxim 500mg</t>
  </si>
  <si>
    <t>Hoạt chất Amlodipin 10 mg</t>
  </si>
  <si>
    <t>Hoạt chất Cinnarizin 25m</t>
  </si>
  <si>
    <t xml:space="preserve">Hoạt chất Omeprazone 20 mg </t>
  </si>
  <si>
    <t>Hoạt chất Metformin 500mg</t>
  </si>
  <si>
    <t>Sở Y tế</t>
  </si>
  <si>
    <t>Tổng hợp điều tra trực tiếp</t>
  </si>
  <si>
    <t xml:space="preserve">Công ty TNHH MTV Đồng Phước Tây Ninh </t>
  </si>
  <si>
    <t>Sở GDĐT</t>
  </si>
  <si>
    <t>Gas (LPG - SunPetro gas)</t>
  </si>
  <si>
    <t>Propan+Butan (Bình 12kg)</t>
  </si>
  <si>
    <t>đồng/bình</t>
  </si>
  <si>
    <t>Công ty TNHH SX TM Thái Dương</t>
  </si>
  <si>
    <t>Gas (LPG - Hoàng Ân Petro)</t>
  </si>
  <si>
    <t>Bình 12kg</t>
  </si>
  <si>
    <t>Công ty TNHH Hoàng Ân Tây Ninh</t>
  </si>
  <si>
    <t>Sắt Φ 6 Nhật</t>
  </si>
  <si>
    <t>Công ty TNHH XNK TM CN DV Hùng Duy</t>
  </si>
  <si>
    <t>Sắt Φ 8 Nhật</t>
  </si>
  <si>
    <t>Sắt Φ 10 gân Nhật</t>
  </si>
  <si>
    <t>đ/cây</t>
  </si>
  <si>
    <t>Sắt Φ 12 gân Nhật</t>
  </si>
  <si>
    <t>Sắt Φ 14 gân Nhật</t>
  </si>
  <si>
    <t>Sắt Φ 16 gân Nhật</t>
  </si>
  <si>
    <t>Sắt Φ 18 gân Nhật</t>
  </si>
  <si>
    <t>Sắt Φ 20 gân Nhật</t>
  </si>
  <si>
    <t>Sắt Φ 22 gân Nhật</t>
  </si>
  <si>
    <t>Sắt Φ 25 gân Nhật</t>
  </si>
  <si>
    <t>Sắt Φ 14 Trơn Nhật</t>
  </si>
  <si>
    <t>Sắt Φ 16 Trơn Nhật</t>
  </si>
  <si>
    <t>Sắt Φ 18 Trơn Nhật</t>
  </si>
  <si>
    <t>Sắt Φ 20 Trơn Nhật</t>
  </si>
  <si>
    <t>Sắt Φ 22 Trơn Nhật</t>
  </si>
  <si>
    <t>Sở Công Thương</t>
  </si>
  <si>
    <t xml:space="preserve">Dielac Alpha xanh
</t>
  </si>
  <si>
    <t>Giống lúa Đài Thơm 8</t>
  </si>
  <si>
    <t>Sở Nông nghiệp và Phát triển nông thôn</t>
  </si>
  <si>
    <t>-</t>
  </si>
  <si>
    <t xml:space="preserve">Lọ 25 liều </t>
  </si>
  <si>
    <t>Lọ 10 liều</t>
  </si>
  <si>
    <t>Lọ 500 liều</t>
  </si>
  <si>
    <t xml:space="preserve">Lọ 1000 liều </t>
  </si>
  <si>
    <t>Lọ 1000 liều</t>
  </si>
  <si>
    <t>Thuốc trừ sâu Chess 50WG</t>
  </si>
  <si>
    <t>Hoạt chất Pymetrozine, 25g/gói, Cty TNHH Syngenta VN</t>
  </si>
  <si>
    <t>đ/gói</t>
  </si>
  <si>
    <t>Thuốc trừ sâu Confidor 50EC</t>
  </si>
  <si>
    <t>Hoạt chất Imidacloprid, 100ml/chai, Cty Bayer Vietnam Ltd</t>
  </si>
  <si>
    <t>Thuốc trừ sâu Regent 800WG</t>
  </si>
  <si>
    <t xml:space="preserve">Hoạt chất Fipronil, 5g/gói, Cty Bayer Vietnam Ltd </t>
  </si>
  <si>
    <t>Thuốc trừ bệnh Fuan 40EC</t>
  </si>
  <si>
    <t>Hoạt chất Isiprothiolane, 480ml/chai, Cty CP tập đoàn Lộc Trời</t>
  </si>
  <si>
    <t>Thuốc trừ bệnh Beam  75WP</t>
  </si>
  <si>
    <t>Hoạt chất Tricyclazole, 25g/gói, Cty Dow AgroSciences B.V</t>
  </si>
  <si>
    <t>Thuốc trừ bệnh Taiyou 20SC</t>
  </si>
  <si>
    <t>Hoạt chất Fenoxanil, 100ml/chai, Cty CP Đầu tư Hợp Trí</t>
  </si>
  <si>
    <t>Thuốc trừ bệnh Aliette 80WP</t>
  </si>
  <si>
    <t xml:space="preserve">Hoạt chất Fosetyl-aluminium, 100g/gói, Cty Bayer Vietnam Ltd </t>
  </si>
  <si>
    <t>Thuốc trừ bệnh Mataxyl 25WP</t>
  </si>
  <si>
    <t>Hoạt chất Metalaxyl, 25g/gói, Cty Map Pacific PTE Ltd</t>
  </si>
  <si>
    <t>Thuốc trừ bệnh Manozeb 80WP</t>
  </si>
  <si>
    <t>Hoạt chất Mancozeb, 500g/gói. Cty CP Nông dược HAI</t>
  </si>
  <si>
    <t>Thuốc trừ cỏ Glyphosan 480SL</t>
  </si>
  <si>
    <t>Hoạt chất Glyphosate, 1lit/chai, Cty CP Tập đoàn Lộc Trời</t>
  </si>
  <si>
    <t>Thuốc trừ cỏ Difit 300EC</t>
  </si>
  <si>
    <t>Hoạt chất Pretilachlor, 480ml/chai, Cty TNHH TM Nông Phát</t>
  </si>
  <si>
    <t>Giá trực tiếp thu thập tại các cơ sở buôn bán VTNN</t>
  </si>
  <si>
    <t>Theo báo giá của doanh nghiệp</t>
  </si>
  <si>
    <t>Hàm lượng Nito tổng số 16%, Lân hữu hiệu 16%, Kali hữu hiệu 8%, Lưu huỳnh 13%, 50Kg/bao, Cty phân bón và dầu khí</t>
  </si>
  <si>
    <t>Hàm lượng Nito tổng số 46,3%, 50Kg/bao, Cty phân bón và dầu khí</t>
  </si>
  <si>
    <t>Bao 40 Kg, Cty CP tập đoàn Lộc Trời</t>
  </si>
  <si>
    <t>Bao 40 Kg, Cty TNHH Đạt Nông</t>
  </si>
  <si>
    <t>Cty CP giống cây trồng Miền Nam</t>
  </si>
  <si>
    <t>Lọ 20 liều - dùng cho gia cầm</t>
  </si>
  <si>
    <t>Lọ 50 liều - dùng cho gia cầm</t>
  </si>
  <si>
    <t xml:space="preserve"> Nước sạch sinh hoạt (khu vực nông thôn các hộ dân cư)</t>
  </si>
  <si>
    <t>Quyết định số 14/2019/QĐ-UBND của UBND tỉnh Tây Ninh</t>
  </si>
  <si>
    <t>0905/2019/KD/CNMLTN (ÁP DỤNG TỪ NGÀY 15/5/2019)</t>
  </si>
  <si>
    <t>CN Công ty CP TĐ Mai Linh tại Tây Ninh</t>
  </si>
  <si>
    <t>Công ty TNHH Tây Ninh tours (áp dụng khách đoàn 35-40 người)</t>
  </si>
  <si>
    <t>Cục Thống kê</t>
  </si>
  <si>
    <t xml:space="preserve">Cà chua </t>
  </si>
  <si>
    <t>Thép tròn đặc Ø6</t>
  </si>
  <si>
    <t>Thép tròn đặc Ø8</t>
  </si>
  <si>
    <t>Thép gân Ø10; 6,93 kg/cây</t>
  </si>
  <si>
    <t>Thép gân Ø12; 9,98 kg/cây</t>
  </si>
  <si>
    <t>Thép gân Ø14; 13,6 kg/cây</t>
  </si>
  <si>
    <t>Thép gân  Ø16; 17,76 kg/cây</t>
  </si>
  <si>
    <t>Thép gân  Ø18; 22,47 kg/cây</t>
  </si>
  <si>
    <t>Thép gân Ø20; 27,75 kg/cây</t>
  </si>
  <si>
    <t>Thép gân  Ø22; 33,54 kg/cây</t>
  </si>
  <si>
    <t xml:space="preserve">Thép gân Ø25; 43,70 kg/cây </t>
  </si>
  <si>
    <t>Công ty TNHH SX XD TM và DV Huỳnh Anh</t>
  </si>
  <si>
    <t>Thu thập giá thị trường</t>
  </si>
  <si>
    <t>Theo Nghị quyết số 19/2019/NQ-HĐND</t>
  </si>
  <si>
    <t>Công ty CP chăn nuôi CP</t>
  </si>
  <si>
    <t>Sở Công thương</t>
  </si>
  <si>
    <t>Thương lái</t>
  </si>
  <si>
    <t>Công ty CP xi măng Fico Tây Ninh (giá giao tại nhà máy)</t>
  </si>
  <si>
    <t>Khạch sạn Victory (giảm 10%)</t>
  </si>
  <si>
    <t>Công ty TNHH Hiệp Hòa Lợi (Giá tại nhà máy)</t>
  </si>
  <si>
    <t>Công ty TNHH Hiệp Thuận Tây Ninh (Giá tại bãi cát xây dựng)</t>
  </si>
  <si>
    <t>Giá vàng 99,99 bình quân (theo niên độ)</t>
  </si>
  <si>
    <t>Tên tệp: 04-2021-TNI</t>
  </si>
  <si>
    <t>BẢNG GIÁ THỊ TRƯỜNG THÁNG 04 NĂM 2021</t>
  </si>
  <si>
    <t>Tháng 11 năm 2020 - BVĐK tỉnh không làm dịch vụ siêu âm nữa. Dịch vụ siêu âm này là của TTYT huyện Gò Dầu</t>
  </si>
  <si>
    <t>Áp dụng từ 15h00 ngày 27/4/2021
(Từ  16h30 12/4/2021 giá xăng E5 Ron 92 là17.800 đồng, xăng Ron 95 là 18.970 đồng và dầu diezel là 14.140 đồng)</t>
  </si>
  <si>
    <t>(Ban hành kèm theo Báo cáo số: 160 /BC-STC ngày  04 /5/2021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</si>
</sst>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_);\(0\)"/>
    <numFmt numFmtId="166" formatCode="_(* #,##0_);_(* \(#,##0\);_(* &quot;-&quot;??_);_(@_)"/>
    <numFmt numFmtId="167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5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5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vertical="center" wrapText="1"/>
    </xf>
    <xf numFmtId="0" fontId="9" fillId="0" borderId="0" xfId="0" applyFont="1"/>
    <xf numFmtId="165" fontId="6" fillId="0" borderId="18" xfId="0" applyNumberFormat="1" applyFont="1" applyBorder="1" applyAlignment="1">
      <alignment horizontal="center" vertical="center" wrapText="1"/>
    </xf>
    <xf numFmtId="165" fontId="6" fillId="0" borderId="1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15" xfId="0" quotePrefix="1" applyFont="1" applyFill="1" applyBorder="1" applyAlignment="1">
      <alignment horizontal="center" vertical="center" wrapText="1"/>
    </xf>
    <xf numFmtId="0" fontId="7" fillId="2" borderId="16" xfId="0" quotePrefix="1" applyFont="1" applyFill="1" applyBorder="1" applyAlignment="1">
      <alignment horizontal="center" vertical="center" wrapText="1"/>
    </xf>
    <xf numFmtId="0" fontId="7" fillId="2" borderId="17" xfId="0" quotePrefix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0" fontId="10" fillId="0" borderId="36" xfId="0" quotePrefix="1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justify" vertical="center" wrapText="1"/>
    </xf>
    <xf numFmtId="0" fontId="7" fillId="0" borderId="2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2" borderId="39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9" fontId="7" fillId="2" borderId="5" xfId="0" applyNumberFormat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top" wrapText="1"/>
    </xf>
    <xf numFmtId="9" fontId="7" fillId="2" borderId="2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justify" vertical="center" wrapText="1"/>
    </xf>
    <xf numFmtId="166" fontId="7" fillId="0" borderId="1" xfId="1" applyNumberFormat="1" applyFont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3" fontId="7" fillId="2" borderId="44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justify" vertical="center" wrapText="1"/>
    </xf>
    <xf numFmtId="166" fontId="7" fillId="0" borderId="45" xfId="1" applyNumberFormat="1" applyFont="1" applyBorder="1" applyAlignment="1">
      <alignment vertical="center" wrapText="1"/>
    </xf>
    <xf numFmtId="166" fontId="7" fillId="2" borderId="15" xfId="1" applyNumberFormat="1" applyFont="1" applyFill="1" applyBorder="1" applyAlignment="1">
      <alignment horizontal="justify" vertical="center" wrapText="1"/>
    </xf>
    <xf numFmtId="166" fontId="7" fillId="2" borderId="16" xfId="1" applyNumberFormat="1" applyFont="1" applyFill="1" applyBorder="1" applyAlignment="1">
      <alignment horizontal="justify" vertical="center" wrapText="1"/>
    </xf>
    <xf numFmtId="0" fontId="7" fillId="2" borderId="44" xfId="0" quotePrefix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7" fillId="2" borderId="39" xfId="0" quotePrefix="1" applyFont="1" applyFill="1" applyBorder="1" applyAlignment="1">
      <alignment horizontal="center" vertical="center" wrapText="1"/>
    </xf>
    <xf numFmtId="9" fontId="7" fillId="2" borderId="39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 indent="1"/>
    </xf>
    <xf numFmtId="166" fontId="7" fillId="2" borderId="16" xfId="1" applyNumberFormat="1" applyFont="1" applyFill="1" applyBorder="1" applyAlignment="1">
      <alignment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166" fontId="7" fillId="2" borderId="17" xfId="1" applyNumberFormat="1" applyFont="1" applyFill="1" applyBorder="1" applyAlignment="1">
      <alignment vertical="center" wrapText="1"/>
    </xf>
    <xf numFmtId="166" fontId="7" fillId="0" borderId="47" xfId="1" applyNumberFormat="1" applyFont="1" applyBorder="1" applyAlignment="1">
      <alignment vertical="center" wrapText="1"/>
    </xf>
    <xf numFmtId="0" fontId="7" fillId="2" borderId="44" xfId="0" applyFont="1" applyFill="1" applyBorder="1" applyAlignment="1">
      <alignment horizontal="justify" vertical="center" wrapText="1"/>
    </xf>
    <xf numFmtId="9" fontId="7" fillId="2" borderId="5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9" fontId="7" fillId="2" borderId="42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right" vertical="center" wrapText="1"/>
    </xf>
    <xf numFmtId="166" fontId="7" fillId="2" borderId="5" xfId="1" applyNumberFormat="1" applyFont="1" applyFill="1" applyBorder="1" applyAlignment="1">
      <alignment horizontal="right" vertical="center" wrapText="1"/>
    </xf>
    <xf numFmtId="37" fontId="7" fillId="2" borderId="5" xfId="0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166" fontId="7" fillId="2" borderId="1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37" fontId="7" fillId="2" borderId="2" xfId="0" applyNumberFormat="1" applyFont="1" applyFill="1" applyBorder="1" applyAlignment="1">
      <alignment horizontal="right" vertical="center" wrapText="1"/>
    </xf>
    <xf numFmtId="166" fontId="7" fillId="2" borderId="13" xfId="1" applyNumberFormat="1" applyFont="1" applyFill="1" applyBorder="1" applyAlignment="1">
      <alignment horizontal="right" vertical="center" wrapText="1"/>
    </xf>
    <xf numFmtId="37" fontId="7" fillId="2" borderId="42" xfId="0" applyNumberFormat="1" applyFont="1" applyFill="1" applyBorder="1" applyAlignment="1">
      <alignment horizontal="right" vertical="center" wrapText="1"/>
    </xf>
    <xf numFmtId="37" fontId="7" fillId="2" borderId="1" xfId="0" applyNumberFormat="1" applyFont="1" applyFill="1" applyBorder="1" applyAlignment="1">
      <alignment horizontal="right" vertical="center" wrapText="1"/>
    </xf>
    <xf numFmtId="166" fontId="7" fillId="2" borderId="2" xfId="1" applyNumberFormat="1" applyFont="1" applyFill="1" applyBorder="1" applyAlignment="1">
      <alignment horizontal="right" vertical="center" wrapText="1"/>
    </xf>
    <xf numFmtId="37" fontId="7" fillId="2" borderId="51" xfId="0" applyNumberFormat="1" applyFont="1" applyFill="1" applyBorder="1" applyAlignment="1">
      <alignment horizontal="right" vertical="center" wrapText="1"/>
    </xf>
    <xf numFmtId="9" fontId="7" fillId="2" borderId="25" xfId="0" applyNumberFormat="1" applyFont="1" applyFill="1" applyBorder="1" applyAlignment="1">
      <alignment horizontal="center" vertical="center" wrapText="1"/>
    </xf>
    <xf numFmtId="9" fontId="7" fillId="2" borderId="27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top" wrapText="1"/>
    </xf>
    <xf numFmtId="0" fontId="9" fillId="0" borderId="16" xfId="0" applyFont="1" applyBorder="1"/>
    <xf numFmtId="0" fontId="7" fillId="0" borderId="17" xfId="0" applyFont="1" applyBorder="1" applyAlignment="1">
      <alignment vertical="center" wrapText="1"/>
    </xf>
    <xf numFmtId="0" fontId="9" fillId="0" borderId="17" xfId="0" applyFont="1" applyBorder="1"/>
    <xf numFmtId="3" fontId="7" fillId="2" borderId="15" xfId="1" applyNumberFormat="1" applyFont="1" applyFill="1" applyBorder="1" applyAlignment="1">
      <alignment horizontal="right" vertical="center" wrapText="1"/>
    </xf>
    <xf numFmtId="3" fontId="7" fillId="2" borderId="16" xfId="1" applyNumberFormat="1" applyFont="1" applyFill="1" applyBorder="1" applyAlignment="1">
      <alignment horizontal="right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right" vertical="center" wrapText="1"/>
    </xf>
    <xf numFmtId="166" fontId="7" fillId="0" borderId="15" xfId="1" applyNumberFormat="1" applyFont="1" applyBorder="1" applyAlignment="1">
      <alignment vertical="center" wrapText="1"/>
    </xf>
    <xf numFmtId="0" fontId="11" fillId="0" borderId="0" xfId="0" applyFont="1" applyFill="1" applyAlignment="1"/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9" fontId="7" fillId="2" borderId="45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/>
    </xf>
    <xf numFmtId="167" fontId="7" fillId="0" borderId="1" xfId="1" applyNumberFormat="1" applyFont="1" applyFill="1" applyBorder="1" applyAlignment="1">
      <alignment horizontal="justify" vertical="center" wrapText="1"/>
    </xf>
    <xf numFmtId="0" fontId="7" fillId="0" borderId="57" xfId="0" applyFont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justify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0" borderId="1" xfId="0" quotePrefix="1" applyNumberFormat="1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0" fontId="7" fillId="0" borderId="39" xfId="0" applyFont="1" applyBorder="1" applyAlignment="1">
      <alignment horizontal="left" vertical="center" wrapText="1"/>
    </xf>
    <xf numFmtId="37" fontId="7" fillId="2" borderId="13" xfId="0" applyNumberFormat="1" applyFont="1" applyFill="1" applyBorder="1" applyAlignment="1">
      <alignment horizontal="right" vertical="center" wrapText="1"/>
    </xf>
    <xf numFmtId="9" fontId="7" fillId="2" borderId="23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9" fontId="7" fillId="2" borderId="17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17" xfId="0" applyFont="1" applyBorder="1" applyAlignment="1">
      <alignment vertical="top" wrapText="1"/>
    </xf>
    <xf numFmtId="166" fontId="7" fillId="3" borderId="59" xfId="1" applyNumberFormat="1" applyFont="1" applyFill="1" applyBorder="1" applyAlignment="1">
      <alignment horizontal="justify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166" fontId="14" fillId="3" borderId="16" xfId="1" applyNumberFormat="1" applyFont="1" applyFill="1" applyBorder="1" applyAlignment="1">
      <alignment horizontal="justify" vertical="center" wrapText="1"/>
    </xf>
    <xf numFmtId="166" fontId="14" fillId="3" borderId="59" xfId="1" applyNumberFormat="1" applyFont="1" applyFill="1" applyBorder="1" applyAlignment="1">
      <alignment horizontal="justify" vertical="center" wrapText="1"/>
    </xf>
    <xf numFmtId="166" fontId="14" fillId="3" borderId="1" xfId="1" applyNumberFormat="1" applyFont="1" applyFill="1" applyBorder="1" applyAlignment="1">
      <alignment horizontal="justify" vertical="center" wrapText="1"/>
    </xf>
    <xf numFmtId="166" fontId="14" fillId="3" borderId="45" xfId="1" applyNumberFormat="1" applyFont="1" applyFill="1" applyBorder="1" applyAlignment="1">
      <alignment horizontal="justify" vertical="center" wrapText="1"/>
    </xf>
    <xf numFmtId="166" fontId="14" fillId="3" borderId="1" xfId="1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vertical="center" wrapText="1"/>
    </xf>
    <xf numFmtId="166" fontId="14" fillId="3" borderId="39" xfId="1" applyNumberFormat="1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justify" vertical="center" wrapText="1"/>
    </xf>
    <xf numFmtId="166" fontId="18" fillId="2" borderId="5" xfId="1" applyNumberFormat="1" applyFont="1" applyFill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66" fontId="18" fillId="3" borderId="1" xfId="1" applyNumberFormat="1" applyFont="1" applyFill="1" applyBorder="1" applyAlignment="1">
      <alignment horizontal="justify" vertical="center" wrapText="1"/>
    </xf>
    <xf numFmtId="37" fontId="18" fillId="2" borderId="5" xfId="0" applyNumberFormat="1" applyFont="1" applyFill="1" applyBorder="1" applyAlignment="1">
      <alignment horizontal="right" vertical="center" wrapText="1"/>
    </xf>
    <xf numFmtId="9" fontId="18" fillId="2" borderId="5" xfId="0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9" fillId="0" borderId="0" xfId="0" applyFont="1"/>
    <xf numFmtId="0" fontId="14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 wrapText="1"/>
    </xf>
    <xf numFmtId="166" fontId="14" fillId="2" borderId="3" xfId="1" applyNumberFormat="1" applyFont="1" applyFill="1" applyBorder="1" applyAlignment="1">
      <alignment horizontal="right" vertical="center" wrapText="1"/>
    </xf>
    <xf numFmtId="37" fontId="14" fillId="2" borderId="1" xfId="0" applyNumberFormat="1" applyFont="1" applyFill="1" applyBorder="1" applyAlignment="1">
      <alignment horizontal="right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20" fillId="0" borderId="0" xfId="0" applyFont="1"/>
    <xf numFmtId="0" fontId="14" fillId="0" borderId="43" xfId="0" quotePrefix="1" applyFont="1" applyBorder="1" applyAlignment="1">
      <alignment horizontal="center" vertical="center" wrapText="1"/>
    </xf>
    <xf numFmtId="0" fontId="14" fillId="2" borderId="43" xfId="0" applyFont="1" applyFill="1" applyBorder="1" applyAlignment="1">
      <alignment vertical="center" wrapText="1"/>
    </xf>
    <xf numFmtId="0" fontId="14" fillId="2" borderId="43" xfId="0" applyFont="1" applyFill="1" applyBorder="1" applyAlignment="1">
      <alignment horizontal="justify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right" vertical="center" wrapText="1"/>
    </xf>
    <xf numFmtId="0" fontId="14" fillId="0" borderId="43" xfId="0" applyFont="1" applyBorder="1" applyAlignment="1">
      <alignment vertical="center" wrapText="1"/>
    </xf>
    <xf numFmtId="0" fontId="14" fillId="0" borderId="16" xfId="0" quotePrefix="1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justify" vertical="center" wrapText="1"/>
    </xf>
    <xf numFmtId="0" fontId="14" fillId="2" borderId="16" xfId="0" applyFont="1" applyFill="1" applyBorder="1" applyAlignment="1">
      <alignment horizontal="center" vertical="center" wrapText="1"/>
    </xf>
    <xf numFmtId="166" fontId="14" fillId="2" borderId="16" xfId="1" applyNumberFormat="1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4" fillId="0" borderId="39" xfId="0" quotePrefix="1" applyFont="1" applyBorder="1" applyAlignment="1">
      <alignment horizontal="center" vertical="center" wrapText="1"/>
    </xf>
    <xf numFmtId="0" fontId="14" fillId="2" borderId="39" xfId="0" applyFont="1" applyFill="1" applyBorder="1" applyAlignment="1">
      <alignment vertical="center" wrapText="1"/>
    </xf>
    <xf numFmtId="0" fontId="14" fillId="2" borderId="39" xfId="0" applyFont="1" applyFill="1" applyBorder="1" applyAlignment="1">
      <alignment horizontal="justify" vertical="center" wrapText="1"/>
    </xf>
    <xf numFmtId="0" fontId="14" fillId="2" borderId="39" xfId="0" applyFont="1" applyFill="1" applyBorder="1" applyAlignment="1">
      <alignment horizontal="center" vertical="center" wrapText="1"/>
    </xf>
    <xf numFmtId="166" fontId="14" fillId="2" borderId="39" xfId="1" applyNumberFormat="1" applyFont="1" applyFill="1" applyBorder="1" applyAlignment="1">
      <alignment horizontal="right" vertical="center" wrapText="1"/>
    </xf>
    <xf numFmtId="0" fontId="14" fillId="0" borderId="39" xfId="0" applyFont="1" applyBorder="1" applyAlignment="1">
      <alignment vertical="center" wrapText="1"/>
    </xf>
    <xf numFmtId="0" fontId="14" fillId="3" borderId="25" xfId="0" applyFont="1" applyFill="1" applyBorder="1" applyAlignment="1">
      <alignment vertical="center" wrapText="1"/>
    </xf>
    <xf numFmtId="3" fontId="7" fillId="0" borderId="1" xfId="1" applyNumberFormat="1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5"/>
  <sheetViews>
    <sheetView tabSelected="1" zoomScaleNormal="100" workbookViewId="0">
      <selection activeCell="G6" sqref="G6:G7"/>
    </sheetView>
  </sheetViews>
  <sheetFormatPr defaultColWidth="9.140625" defaultRowHeight="15" x14ac:dyDescent="0.25"/>
  <cols>
    <col min="1" max="1" width="5" style="37" customWidth="1"/>
    <col min="2" max="2" width="10.7109375" style="37" customWidth="1"/>
    <col min="3" max="3" width="21" style="37" customWidth="1"/>
    <col min="4" max="4" width="16.85546875" style="37" customWidth="1"/>
    <col min="5" max="11" width="10.7109375" style="37" customWidth="1"/>
    <col min="12" max="12" width="14" style="37" customWidth="1"/>
    <col min="13" max="16384" width="9.140625" style="37"/>
  </cols>
  <sheetData>
    <row r="1" spans="1:12" ht="15.75" x14ac:dyDescent="0.25">
      <c r="A1" s="1" t="s">
        <v>0</v>
      </c>
    </row>
    <row r="2" spans="1:12" ht="15.75" x14ac:dyDescent="0.25">
      <c r="J2" s="2" t="s">
        <v>438</v>
      </c>
    </row>
    <row r="3" spans="1:12" ht="15.75" x14ac:dyDescent="0.25">
      <c r="A3" s="251" t="s">
        <v>439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ht="15.75" customHeight="1" x14ac:dyDescent="0.25">
      <c r="A4" s="239" t="s">
        <v>442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5" spans="1:12" x14ac:dyDescent="0.25">
      <c r="A5" s="3"/>
    </row>
    <row r="6" spans="1:12" ht="24" customHeight="1" x14ac:dyDescent="0.25">
      <c r="A6" s="242" t="s">
        <v>1</v>
      </c>
      <c r="B6" s="244" t="s">
        <v>2</v>
      </c>
      <c r="C6" s="242" t="s">
        <v>3</v>
      </c>
      <c r="D6" s="242" t="s">
        <v>4</v>
      </c>
      <c r="E6" s="242" t="s">
        <v>5</v>
      </c>
      <c r="F6" s="242" t="s">
        <v>6</v>
      </c>
      <c r="G6" s="244" t="s">
        <v>7</v>
      </c>
      <c r="H6" s="253" t="s">
        <v>8</v>
      </c>
      <c r="I6" s="253" t="s">
        <v>9</v>
      </c>
      <c r="J6" s="242" t="s">
        <v>228</v>
      </c>
      <c r="K6" s="244" t="s">
        <v>10</v>
      </c>
      <c r="L6" s="242" t="s">
        <v>11</v>
      </c>
    </row>
    <row r="7" spans="1:12" x14ac:dyDescent="0.25">
      <c r="A7" s="243"/>
      <c r="B7" s="244"/>
      <c r="C7" s="243"/>
      <c r="D7" s="243"/>
      <c r="E7" s="243"/>
      <c r="F7" s="243" t="s">
        <v>6</v>
      </c>
      <c r="G7" s="244"/>
      <c r="H7" s="253"/>
      <c r="I7" s="253"/>
      <c r="J7" s="243"/>
      <c r="K7" s="244"/>
      <c r="L7" s="243"/>
    </row>
    <row r="8" spans="1:12" s="40" customFormat="1" x14ac:dyDescent="0.25">
      <c r="A8" s="38">
        <v>-1</v>
      </c>
      <c r="B8" s="4">
        <v>-2</v>
      </c>
      <c r="C8" s="4">
        <v>-3</v>
      </c>
      <c r="D8" s="4">
        <v>-4</v>
      </c>
      <c r="E8" s="4">
        <v>-5</v>
      </c>
      <c r="F8" s="4">
        <v>-6</v>
      </c>
      <c r="G8" s="4">
        <v>-7</v>
      </c>
      <c r="H8" s="4">
        <v>-8</v>
      </c>
      <c r="I8" s="5" t="s">
        <v>102</v>
      </c>
      <c r="J8" s="4" t="s">
        <v>12</v>
      </c>
      <c r="K8" s="4">
        <v>-11</v>
      </c>
      <c r="L8" s="39">
        <v>-12</v>
      </c>
    </row>
    <row r="9" spans="1:12" x14ac:dyDescent="0.25">
      <c r="A9" s="166" t="s">
        <v>13</v>
      </c>
      <c r="B9" s="74" t="s">
        <v>292</v>
      </c>
      <c r="C9" s="249" t="s">
        <v>14</v>
      </c>
      <c r="D9" s="249"/>
      <c r="E9" s="249"/>
      <c r="F9" s="249"/>
      <c r="G9" s="249"/>
      <c r="H9" s="249"/>
      <c r="I9" s="249"/>
      <c r="J9" s="249"/>
      <c r="K9" s="249"/>
      <c r="L9" s="249"/>
    </row>
    <row r="10" spans="1:12" ht="38.25" x14ac:dyDescent="0.25">
      <c r="A10" s="41">
        <v>1</v>
      </c>
      <c r="B10" s="42" t="s">
        <v>104</v>
      </c>
      <c r="C10" s="19" t="s">
        <v>171</v>
      </c>
      <c r="D10" s="20" t="s">
        <v>172</v>
      </c>
      <c r="E10" s="250" t="s">
        <v>15</v>
      </c>
      <c r="F10" s="20"/>
      <c r="G10" s="111"/>
      <c r="H10" s="111"/>
      <c r="I10" s="111"/>
      <c r="J10" s="20"/>
      <c r="K10" s="20" t="s">
        <v>341</v>
      </c>
      <c r="L10" s="22"/>
    </row>
    <row r="11" spans="1:12" x14ac:dyDescent="0.25">
      <c r="A11" s="164"/>
      <c r="B11" s="47"/>
      <c r="C11" s="92" t="s">
        <v>300</v>
      </c>
      <c r="D11" s="29"/>
      <c r="E11" s="246"/>
      <c r="F11" s="29" t="s">
        <v>311</v>
      </c>
      <c r="G11" s="112">
        <v>8000</v>
      </c>
      <c r="H11" s="112">
        <v>8000</v>
      </c>
      <c r="I11" s="113">
        <f>H11-G11</f>
        <v>0</v>
      </c>
      <c r="J11" s="83">
        <f>H11/G11</f>
        <v>1</v>
      </c>
      <c r="K11" s="29"/>
      <c r="L11" s="76"/>
    </row>
    <row r="12" spans="1:12" x14ac:dyDescent="0.25">
      <c r="A12" s="164"/>
      <c r="B12" s="47"/>
      <c r="C12" s="92" t="s">
        <v>301</v>
      </c>
      <c r="D12" s="29"/>
      <c r="E12" s="218"/>
      <c r="F12" s="29" t="s">
        <v>311</v>
      </c>
      <c r="G12" s="112">
        <v>12500</v>
      </c>
      <c r="H12" s="112">
        <v>13000</v>
      </c>
      <c r="I12" s="113">
        <f t="shared" ref="I12:I32" si="0">H12-G12</f>
        <v>500</v>
      </c>
      <c r="J12" s="83">
        <f t="shared" ref="J12:J32" si="1">H12/G12</f>
        <v>1.04</v>
      </c>
      <c r="K12" s="29"/>
      <c r="L12" s="76"/>
    </row>
    <row r="13" spans="1:12" ht="38.25" x14ac:dyDescent="0.25">
      <c r="A13" s="56">
        <v>2</v>
      </c>
      <c r="B13" s="43" t="s">
        <v>105</v>
      </c>
      <c r="C13" s="23" t="s">
        <v>16</v>
      </c>
      <c r="D13" s="24" t="s">
        <v>173</v>
      </c>
      <c r="E13" s="25" t="s">
        <v>15</v>
      </c>
      <c r="F13" s="24" t="s">
        <v>311</v>
      </c>
      <c r="G13" s="112">
        <v>18000</v>
      </c>
      <c r="H13" s="112">
        <v>18000</v>
      </c>
      <c r="I13" s="113">
        <f t="shared" si="0"/>
        <v>0</v>
      </c>
      <c r="J13" s="83">
        <f t="shared" si="1"/>
        <v>1</v>
      </c>
      <c r="K13" s="24" t="s">
        <v>341</v>
      </c>
      <c r="L13" s="26"/>
    </row>
    <row r="14" spans="1:12" ht="38.25" x14ac:dyDescent="0.25">
      <c r="A14" s="56">
        <v>3</v>
      </c>
      <c r="B14" s="43" t="s">
        <v>106</v>
      </c>
      <c r="C14" s="217" t="s">
        <v>17</v>
      </c>
      <c r="D14" s="24"/>
      <c r="E14" s="217" t="s">
        <v>15</v>
      </c>
      <c r="F14" s="217" t="s">
        <v>312</v>
      </c>
      <c r="G14" s="112">
        <v>78000</v>
      </c>
      <c r="H14" s="112">
        <v>76000</v>
      </c>
      <c r="I14" s="113">
        <f t="shared" si="0"/>
        <v>-2000</v>
      </c>
      <c r="J14" s="83">
        <f t="shared" si="1"/>
        <v>0.97435897435897434</v>
      </c>
      <c r="K14" s="24" t="s">
        <v>341</v>
      </c>
      <c r="L14" s="26" t="s">
        <v>432</v>
      </c>
    </row>
    <row r="15" spans="1:12" ht="25.5" x14ac:dyDescent="0.25">
      <c r="A15" s="56"/>
      <c r="B15" s="43"/>
      <c r="C15" s="218"/>
      <c r="D15" s="24"/>
      <c r="E15" s="218"/>
      <c r="F15" s="218"/>
      <c r="G15" s="112">
        <v>76500</v>
      </c>
      <c r="H15" s="112">
        <v>76500</v>
      </c>
      <c r="I15" s="113">
        <f t="shared" si="0"/>
        <v>0</v>
      </c>
      <c r="J15" s="83">
        <f t="shared" si="1"/>
        <v>1</v>
      </c>
      <c r="K15" s="176" t="s">
        <v>431</v>
      </c>
      <c r="L15" s="176" t="s">
        <v>430</v>
      </c>
    </row>
    <row r="16" spans="1:12" ht="38.25" x14ac:dyDescent="0.25">
      <c r="A16" s="56">
        <v>4</v>
      </c>
      <c r="B16" s="43" t="s">
        <v>107</v>
      </c>
      <c r="C16" s="23" t="s">
        <v>18</v>
      </c>
      <c r="D16" s="24"/>
      <c r="E16" s="25" t="s">
        <v>15</v>
      </c>
      <c r="F16" s="24" t="s">
        <v>311</v>
      </c>
      <c r="G16" s="112">
        <v>147000</v>
      </c>
      <c r="H16" s="112">
        <v>145000</v>
      </c>
      <c r="I16" s="113">
        <f t="shared" si="0"/>
        <v>-2000</v>
      </c>
      <c r="J16" s="83">
        <f t="shared" si="1"/>
        <v>0.98639455782312924</v>
      </c>
      <c r="K16" s="24" t="s">
        <v>341</v>
      </c>
      <c r="L16" s="26"/>
    </row>
    <row r="17" spans="1:12" ht="38.25" x14ac:dyDescent="0.25">
      <c r="A17" s="56">
        <v>5</v>
      </c>
      <c r="B17" s="43" t="s">
        <v>108</v>
      </c>
      <c r="C17" s="23" t="s">
        <v>19</v>
      </c>
      <c r="D17" s="24" t="s">
        <v>174</v>
      </c>
      <c r="E17" s="25" t="s">
        <v>15</v>
      </c>
      <c r="F17" s="24" t="s">
        <v>311</v>
      </c>
      <c r="G17" s="112">
        <v>230000</v>
      </c>
      <c r="H17" s="112">
        <v>23000</v>
      </c>
      <c r="I17" s="113">
        <f t="shared" si="0"/>
        <v>-207000</v>
      </c>
      <c r="J17" s="83">
        <f t="shared" si="1"/>
        <v>0.1</v>
      </c>
      <c r="K17" s="24" t="s">
        <v>341</v>
      </c>
      <c r="L17" s="26"/>
    </row>
    <row r="18" spans="1:12" ht="38.25" x14ac:dyDescent="0.25">
      <c r="A18" s="56">
        <v>6</v>
      </c>
      <c r="B18" s="43" t="s">
        <v>109</v>
      </c>
      <c r="C18" s="23" t="s">
        <v>20</v>
      </c>
      <c r="D18" s="24" t="s">
        <v>110</v>
      </c>
      <c r="E18" s="25" t="s">
        <v>15</v>
      </c>
      <c r="F18" s="24" t="s">
        <v>311</v>
      </c>
      <c r="G18" s="112">
        <v>190000</v>
      </c>
      <c r="H18" s="112">
        <v>200000</v>
      </c>
      <c r="I18" s="113">
        <f t="shared" si="0"/>
        <v>10000</v>
      </c>
      <c r="J18" s="83">
        <f t="shared" si="1"/>
        <v>1.0526315789473684</v>
      </c>
      <c r="K18" s="24" t="s">
        <v>341</v>
      </c>
      <c r="L18" s="26"/>
    </row>
    <row r="19" spans="1:12" ht="38.25" x14ac:dyDescent="0.25">
      <c r="A19" s="56">
        <v>7</v>
      </c>
      <c r="B19" s="43" t="s">
        <v>111</v>
      </c>
      <c r="C19" s="23" t="s">
        <v>21</v>
      </c>
      <c r="D19" s="24" t="s">
        <v>22</v>
      </c>
      <c r="E19" s="25" t="s">
        <v>15</v>
      </c>
      <c r="F19" s="24" t="s">
        <v>311</v>
      </c>
      <c r="G19" s="112">
        <v>125000</v>
      </c>
      <c r="H19" s="112">
        <v>125000</v>
      </c>
      <c r="I19" s="113">
        <f t="shared" si="0"/>
        <v>0</v>
      </c>
      <c r="J19" s="83">
        <f t="shared" si="1"/>
        <v>1</v>
      </c>
      <c r="K19" s="24" t="s">
        <v>341</v>
      </c>
      <c r="L19" s="26"/>
    </row>
    <row r="20" spans="1:12" ht="51" x14ac:dyDescent="0.25">
      <c r="A20" s="56">
        <v>8</v>
      </c>
      <c r="B20" s="43" t="s">
        <v>112</v>
      </c>
      <c r="C20" s="23" t="s">
        <v>175</v>
      </c>
      <c r="D20" s="24" t="s">
        <v>23</v>
      </c>
      <c r="E20" s="25" t="s">
        <v>15</v>
      </c>
      <c r="F20" s="24" t="s">
        <v>311</v>
      </c>
      <c r="G20" s="112">
        <v>65000</v>
      </c>
      <c r="H20" s="112">
        <v>65000</v>
      </c>
      <c r="I20" s="113">
        <f t="shared" si="0"/>
        <v>0</v>
      </c>
      <c r="J20" s="83">
        <f t="shared" si="1"/>
        <v>1</v>
      </c>
      <c r="K20" s="24" t="s">
        <v>341</v>
      </c>
      <c r="L20" s="26"/>
    </row>
    <row r="21" spans="1:12" ht="38.25" x14ac:dyDescent="0.25">
      <c r="A21" s="56">
        <v>9</v>
      </c>
      <c r="B21" s="43" t="s">
        <v>113</v>
      </c>
      <c r="C21" s="23" t="s">
        <v>24</v>
      </c>
      <c r="D21" s="24" t="s">
        <v>25</v>
      </c>
      <c r="E21" s="25" t="s">
        <v>15</v>
      </c>
      <c r="F21" s="24" t="s">
        <v>311</v>
      </c>
      <c r="G21" s="112">
        <v>150000</v>
      </c>
      <c r="H21" s="112">
        <v>150000</v>
      </c>
      <c r="I21" s="113">
        <f t="shared" si="0"/>
        <v>0</v>
      </c>
      <c r="J21" s="83">
        <f t="shared" si="1"/>
        <v>1</v>
      </c>
      <c r="K21" s="24" t="s">
        <v>341</v>
      </c>
      <c r="L21" s="26"/>
    </row>
    <row r="22" spans="1:12" ht="38.25" x14ac:dyDescent="0.25">
      <c r="A22" s="56">
        <v>10</v>
      </c>
      <c r="B22" s="43" t="s">
        <v>294</v>
      </c>
      <c r="C22" s="23" t="s">
        <v>26</v>
      </c>
      <c r="D22" s="24" t="s">
        <v>176</v>
      </c>
      <c r="E22" s="25" t="s">
        <v>15</v>
      </c>
      <c r="F22" s="24" t="s">
        <v>311</v>
      </c>
      <c r="G22" s="112">
        <v>120000</v>
      </c>
      <c r="H22" s="112">
        <v>125000</v>
      </c>
      <c r="I22" s="113">
        <f t="shared" si="0"/>
        <v>5000</v>
      </c>
      <c r="J22" s="83">
        <f t="shared" si="1"/>
        <v>1.0416666666666667</v>
      </c>
      <c r="K22" s="24" t="s">
        <v>341</v>
      </c>
      <c r="L22" s="26"/>
    </row>
    <row r="23" spans="1:12" ht="38.25" x14ac:dyDescent="0.25">
      <c r="A23" s="56">
        <v>11</v>
      </c>
      <c r="B23" s="43" t="s">
        <v>114</v>
      </c>
      <c r="C23" s="23" t="s">
        <v>177</v>
      </c>
      <c r="D23" s="24" t="s">
        <v>176</v>
      </c>
      <c r="E23" s="25" t="s">
        <v>15</v>
      </c>
      <c r="F23" s="24" t="s">
        <v>311</v>
      </c>
      <c r="G23" s="112">
        <v>65000</v>
      </c>
      <c r="H23" s="112">
        <v>70000</v>
      </c>
      <c r="I23" s="113">
        <f t="shared" si="0"/>
        <v>5000</v>
      </c>
      <c r="J23" s="83">
        <f t="shared" si="1"/>
        <v>1.0769230769230769</v>
      </c>
      <c r="K23" s="24" t="s">
        <v>341</v>
      </c>
      <c r="L23" s="26"/>
    </row>
    <row r="24" spans="1:12" ht="38.25" x14ac:dyDescent="0.25">
      <c r="A24" s="56">
        <v>12</v>
      </c>
      <c r="B24" s="43" t="s">
        <v>115</v>
      </c>
      <c r="C24" s="23" t="s">
        <v>178</v>
      </c>
      <c r="D24" s="24" t="s">
        <v>27</v>
      </c>
      <c r="E24" s="25" t="s">
        <v>15</v>
      </c>
      <c r="F24" s="24" t="s">
        <v>311</v>
      </c>
      <c r="G24" s="112">
        <v>200000</v>
      </c>
      <c r="H24" s="112">
        <v>200000</v>
      </c>
      <c r="I24" s="113">
        <f t="shared" si="0"/>
        <v>0</v>
      </c>
      <c r="J24" s="83">
        <f t="shared" si="1"/>
        <v>1</v>
      </c>
      <c r="K24" s="24" t="s">
        <v>341</v>
      </c>
      <c r="L24" s="26"/>
    </row>
    <row r="25" spans="1:12" ht="38.25" x14ac:dyDescent="0.25">
      <c r="A25" s="56">
        <v>13</v>
      </c>
      <c r="B25" s="43" t="s">
        <v>116</v>
      </c>
      <c r="C25" s="23" t="s">
        <v>179</v>
      </c>
      <c r="D25" s="24" t="s">
        <v>28</v>
      </c>
      <c r="E25" s="25" t="s">
        <v>15</v>
      </c>
      <c r="F25" s="24" t="s">
        <v>311</v>
      </c>
      <c r="G25" s="177">
        <v>13000</v>
      </c>
      <c r="H25" s="177">
        <v>13000</v>
      </c>
      <c r="I25" s="113">
        <f t="shared" si="0"/>
        <v>0</v>
      </c>
      <c r="J25" s="83">
        <f t="shared" si="1"/>
        <v>1</v>
      </c>
      <c r="K25" s="24" t="s">
        <v>341</v>
      </c>
      <c r="L25" s="26"/>
    </row>
    <row r="26" spans="1:12" ht="38.25" x14ac:dyDescent="0.25">
      <c r="A26" s="56">
        <v>14</v>
      </c>
      <c r="B26" s="43" t="s">
        <v>117</v>
      </c>
      <c r="C26" s="23" t="s">
        <v>29</v>
      </c>
      <c r="D26" s="24"/>
      <c r="E26" s="25" t="s">
        <v>15</v>
      </c>
      <c r="F26" s="24" t="s">
        <v>311</v>
      </c>
      <c r="G26" s="177">
        <v>14000</v>
      </c>
      <c r="H26" s="177">
        <v>13000</v>
      </c>
      <c r="I26" s="113">
        <f t="shared" si="0"/>
        <v>-1000</v>
      </c>
      <c r="J26" s="83">
        <f t="shared" si="1"/>
        <v>0.9285714285714286</v>
      </c>
      <c r="K26" s="24" t="s">
        <v>341</v>
      </c>
      <c r="L26" s="26"/>
    </row>
    <row r="27" spans="1:12" ht="38.25" x14ac:dyDescent="0.25">
      <c r="A27" s="56">
        <v>15</v>
      </c>
      <c r="B27" s="43" t="s">
        <v>118</v>
      </c>
      <c r="C27" s="23" t="s">
        <v>30</v>
      </c>
      <c r="D27" s="24"/>
      <c r="E27" s="25" t="s">
        <v>15</v>
      </c>
      <c r="F27" s="24" t="s">
        <v>311</v>
      </c>
      <c r="G27" s="177">
        <v>18000</v>
      </c>
      <c r="H27" s="177">
        <v>18000</v>
      </c>
      <c r="I27" s="113">
        <f t="shared" si="0"/>
        <v>0</v>
      </c>
      <c r="J27" s="83">
        <f t="shared" si="1"/>
        <v>1</v>
      </c>
      <c r="K27" s="24" t="s">
        <v>341</v>
      </c>
      <c r="L27" s="26"/>
    </row>
    <row r="28" spans="1:12" ht="38.25" x14ac:dyDescent="0.25">
      <c r="A28" s="56">
        <v>16</v>
      </c>
      <c r="B28" s="43" t="s">
        <v>119</v>
      </c>
      <c r="C28" s="23" t="s">
        <v>416</v>
      </c>
      <c r="D28" s="24" t="s">
        <v>31</v>
      </c>
      <c r="E28" s="25" t="s">
        <v>15</v>
      </c>
      <c r="F28" s="24" t="s">
        <v>311</v>
      </c>
      <c r="G28" s="177">
        <v>20000</v>
      </c>
      <c r="H28" s="177">
        <v>19000</v>
      </c>
      <c r="I28" s="113">
        <f t="shared" si="0"/>
        <v>-1000</v>
      </c>
      <c r="J28" s="83">
        <f t="shared" si="1"/>
        <v>0.95</v>
      </c>
      <c r="K28" s="24" t="s">
        <v>341</v>
      </c>
      <c r="L28" s="26"/>
    </row>
    <row r="29" spans="1:12" ht="38.25" x14ac:dyDescent="0.25">
      <c r="A29" s="56">
        <v>17</v>
      </c>
      <c r="B29" s="43" t="s">
        <v>120</v>
      </c>
      <c r="C29" s="23" t="s">
        <v>32</v>
      </c>
      <c r="D29" s="24" t="s">
        <v>33</v>
      </c>
      <c r="E29" s="25" t="s">
        <v>15</v>
      </c>
      <c r="F29" s="24" t="s">
        <v>311</v>
      </c>
      <c r="G29" s="112">
        <v>4000</v>
      </c>
      <c r="H29" s="112">
        <v>4000</v>
      </c>
      <c r="I29" s="113">
        <f t="shared" si="0"/>
        <v>0</v>
      </c>
      <c r="J29" s="83">
        <f t="shared" si="1"/>
        <v>1</v>
      </c>
      <c r="K29" s="24" t="s">
        <v>341</v>
      </c>
      <c r="L29" s="26"/>
    </row>
    <row r="30" spans="1:12" ht="38.25" x14ac:dyDescent="0.25">
      <c r="A30" s="56">
        <v>18</v>
      </c>
      <c r="B30" s="43" t="s">
        <v>121</v>
      </c>
      <c r="C30" s="23" t="s">
        <v>34</v>
      </c>
      <c r="D30" s="24" t="s">
        <v>35</v>
      </c>
      <c r="E30" s="25" t="s">
        <v>36</v>
      </c>
      <c r="F30" s="24" t="s">
        <v>311</v>
      </c>
      <c r="G30" s="112">
        <v>37000</v>
      </c>
      <c r="H30" s="112">
        <v>37000</v>
      </c>
      <c r="I30" s="113">
        <f t="shared" si="0"/>
        <v>0</v>
      </c>
      <c r="J30" s="83">
        <f t="shared" si="1"/>
        <v>1</v>
      </c>
      <c r="K30" s="24" t="s">
        <v>341</v>
      </c>
      <c r="L30" s="26" t="s">
        <v>227</v>
      </c>
    </row>
    <row r="31" spans="1:12" ht="38.25" x14ac:dyDescent="0.25">
      <c r="A31" s="56">
        <v>19</v>
      </c>
      <c r="B31" s="43" t="s">
        <v>122</v>
      </c>
      <c r="C31" s="23" t="s">
        <v>37</v>
      </c>
      <c r="D31" s="24" t="s">
        <v>33</v>
      </c>
      <c r="E31" s="25" t="s">
        <v>15</v>
      </c>
      <c r="F31" s="24" t="s">
        <v>311</v>
      </c>
      <c r="G31" s="112">
        <v>21000</v>
      </c>
      <c r="H31" s="112">
        <v>21000</v>
      </c>
      <c r="I31" s="113">
        <f t="shared" si="0"/>
        <v>0</v>
      </c>
      <c r="J31" s="83">
        <f t="shared" si="1"/>
        <v>1</v>
      </c>
      <c r="K31" s="24" t="s">
        <v>341</v>
      </c>
      <c r="L31" s="26" t="s">
        <v>226</v>
      </c>
    </row>
    <row r="32" spans="1:12" ht="38.25" x14ac:dyDescent="0.25">
      <c r="A32" s="44">
        <v>20</v>
      </c>
      <c r="B32" s="45" t="s">
        <v>293</v>
      </c>
      <c r="C32" s="27" t="s">
        <v>38</v>
      </c>
      <c r="D32" s="85" t="s">
        <v>313</v>
      </c>
      <c r="E32" s="85" t="s">
        <v>299</v>
      </c>
      <c r="F32" s="85" t="s">
        <v>311</v>
      </c>
      <c r="G32" s="114">
        <v>255310</v>
      </c>
      <c r="H32" s="114">
        <v>255310</v>
      </c>
      <c r="I32" s="113">
        <f t="shared" si="0"/>
        <v>0</v>
      </c>
      <c r="J32" s="83">
        <f t="shared" si="1"/>
        <v>1</v>
      </c>
      <c r="K32" s="85" t="s">
        <v>368</v>
      </c>
      <c r="L32" s="86" t="s">
        <v>369</v>
      </c>
    </row>
    <row r="33" spans="1:12" x14ac:dyDescent="0.25">
      <c r="A33" s="46" t="s">
        <v>39</v>
      </c>
      <c r="B33" s="75" t="s">
        <v>295</v>
      </c>
      <c r="C33" s="248" t="s">
        <v>40</v>
      </c>
      <c r="D33" s="248"/>
      <c r="E33" s="248"/>
      <c r="F33" s="248"/>
      <c r="G33" s="248"/>
      <c r="H33" s="248"/>
      <c r="I33" s="248"/>
      <c r="J33" s="248"/>
      <c r="K33" s="248"/>
      <c r="L33" s="248"/>
    </row>
    <row r="34" spans="1:12" ht="25.5" customHeight="1" x14ac:dyDescent="0.25">
      <c r="A34" s="226">
        <v>21</v>
      </c>
      <c r="B34" s="47" t="s">
        <v>142</v>
      </c>
      <c r="C34" s="29" t="s">
        <v>123</v>
      </c>
      <c r="D34" s="29" t="s">
        <v>405</v>
      </c>
      <c r="E34" s="167" t="s">
        <v>15</v>
      </c>
      <c r="F34" s="29" t="s">
        <v>311</v>
      </c>
      <c r="G34" s="168">
        <v>10900</v>
      </c>
      <c r="H34" s="168">
        <v>10900</v>
      </c>
      <c r="I34" s="113">
        <f t="shared" ref="I34:I39" si="2">H34-G34</f>
        <v>0</v>
      </c>
      <c r="J34" s="83">
        <f t="shared" ref="J34:J39" si="3">H34/G34</f>
        <v>1</v>
      </c>
      <c r="K34" s="245" t="s">
        <v>371</v>
      </c>
      <c r="L34" s="232" t="s">
        <v>401</v>
      </c>
    </row>
    <row r="35" spans="1:12" ht="25.5" x14ac:dyDescent="0.25">
      <c r="A35" s="227"/>
      <c r="B35" s="43" t="s">
        <v>143</v>
      </c>
      <c r="C35" s="24" t="s">
        <v>124</v>
      </c>
      <c r="D35" s="24" t="s">
        <v>406</v>
      </c>
      <c r="E35" s="25" t="s">
        <v>15</v>
      </c>
      <c r="F35" s="24" t="s">
        <v>311</v>
      </c>
      <c r="G35" s="146">
        <v>11500</v>
      </c>
      <c r="H35" s="146">
        <v>11500</v>
      </c>
      <c r="I35" s="113">
        <f t="shared" si="2"/>
        <v>0</v>
      </c>
      <c r="J35" s="83">
        <f t="shared" si="3"/>
        <v>1</v>
      </c>
      <c r="K35" s="246"/>
      <c r="L35" s="233"/>
    </row>
    <row r="36" spans="1:12" ht="25.5" x14ac:dyDescent="0.25">
      <c r="A36" s="227"/>
      <c r="B36" s="43" t="s">
        <v>144</v>
      </c>
      <c r="C36" s="24" t="s">
        <v>125</v>
      </c>
      <c r="D36" s="24" t="s">
        <v>406</v>
      </c>
      <c r="E36" s="25" t="s">
        <v>15</v>
      </c>
      <c r="F36" s="24" t="s">
        <v>311</v>
      </c>
      <c r="G36" s="146">
        <v>11200</v>
      </c>
      <c r="H36" s="146">
        <v>11200</v>
      </c>
      <c r="I36" s="113">
        <f t="shared" si="2"/>
        <v>0</v>
      </c>
      <c r="J36" s="83">
        <f t="shared" si="3"/>
        <v>1</v>
      </c>
      <c r="K36" s="246"/>
      <c r="L36" s="233"/>
    </row>
    <row r="37" spans="1:12" x14ac:dyDescent="0.25">
      <c r="A37" s="227"/>
      <c r="B37" s="43" t="s">
        <v>145</v>
      </c>
      <c r="C37" s="24" t="s">
        <v>126</v>
      </c>
      <c r="D37" s="24"/>
      <c r="E37" s="25" t="s">
        <v>15</v>
      </c>
      <c r="F37" s="24" t="s">
        <v>311</v>
      </c>
      <c r="G37" s="146"/>
      <c r="H37" s="146"/>
      <c r="I37" s="113"/>
      <c r="J37" s="83"/>
      <c r="K37" s="246"/>
      <c r="L37" s="233"/>
    </row>
    <row r="38" spans="1:12" x14ac:dyDescent="0.25">
      <c r="A38" s="227"/>
      <c r="B38" s="43" t="s">
        <v>296</v>
      </c>
      <c r="C38" s="24" t="s">
        <v>127</v>
      </c>
      <c r="D38" s="24"/>
      <c r="E38" s="25" t="s">
        <v>15</v>
      </c>
      <c r="F38" s="24" t="s">
        <v>311</v>
      </c>
      <c r="G38" s="146"/>
      <c r="H38" s="146"/>
      <c r="I38" s="113"/>
      <c r="J38" s="83"/>
      <c r="K38" s="246"/>
      <c r="L38" s="233"/>
    </row>
    <row r="39" spans="1:12" ht="25.5" x14ac:dyDescent="0.25">
      <c r="A39" s="227"/>
      <c r="B39" s="43"/>
      <c r="C39" s="24" t="s">
        <v>370</v>
      </c>
      <c r="D39" s="24" t="s">
        <v>407</v>
      </c>
      <c r="E39" s="25" t="s">
        <v>15</v>
      </c>
      <c r="F39" s="24" t="s">
        <v>311</v>
      </c>
      <c r="G39" s="146">
        <v>16500</v>
      </c>
      <c r="H39" s="146">
        <v>16500</v>
      </c>
      <c r="I39" s="113">
        <f t="shared" si="2"/>
        <v>0</v>
      </c>
      <c r="J39" s="83">
        <f t="shared" si="3"/>
        <v>1</v>
      </c>
      <c r="K39" s="218"/>
      <c r="L39" s="233"/>
    </row>
    <row r="40" spans="1:12" ht="38.25" x14ac:dyDescent="0.25">
      <c r="A40" s="241"/>
      <c r="B40" s="43"/>
      <c r="C40" s="24" t="s">
        <v>314</v>
      </c>
      <c r="D40" s="24"/>
      <c r="E40" s="25"/>
      <c r="F40" s="24"/>
      <c r="G40" s="115">
        <v>10000</v>
      </c>
      <c r="H40" s="115">
        <v>10000</v>
      </c>
      <c r="I40" s="113">
        <f t="shared" ref="I40" si="4">H40-G40</f>
        <v>0</v>
      </c>
      <c r="J40" s="83">
        <f t="shared" ref="J40" si="5">H40/G40</f>
        <v>1</v>
      </c>
      <c r="K40" s="24" t="s">
        <v>341</v>
      </c>
      <c r="L40" s="24"/>
    </row>
    <row r="41" spans="1:12" ht="51" customHeight="1" x14ac:dyDescent="0.25">
      <c r="A41" s="240">
        <v>22</v>
      </c>
      <c r="B41" s="43" t="s">
        <v>146</v>
      </c>
      <c r="C41" s="24" t="s">
        <v>128</v>
      </c>
      <c r="D41" s="24" t="s">
        <v>407</v>
      </c>
      <c r="E41" s="25" t="s">
        <v>15</v>
      </c>
      <c r="F41" s="24" t="s">
        <v>311</v>
      </c>
      <c r="G41" s="84">
        <v>105000</v>
      </c>
      <c r="H41" s="84">
        <v>105000</v>
      </c>
      <c r="I41" s="113">
        <f t="shared" ref="I41:I74" si="6">H41-G41</f>
        <v>0</v>
      </c>
      <c r="J41" s="83">
        <f t="shared" ref="J41:J74" si="7">H41/G41</f>
        <v>1</v>
      </c>
      <c r="K41" s="217" t="s">
        <v>371</v>
      </c>
      <c r="L41" s="247" t="s">
        <v>401</v>
      </c>
    </row>
    <row r="42" spans="1:12" x14ac:dyDescent="0.25">
      <c r="A42" s="227"/>
      <c r="B42" s="43" t="s">
        <v>147</v>
      </c>
      <c r="C42" s="24" t="s">
        <v>129</v>
      </c>
      <c r="D42" s="24"/>
      <c r="E42" s="25" t="s">
        <v>15</v>
      </c>
      <c r="F42" s="24" t="s">
        <v>311</v>
      </c>
      <c r="G42" s="115"/>
      <c r="H42" s="115"/>
      <c r="I42" s="115" t="s">
        <v>372</v>
      </c>
      <c r="J42" s="115" t="s">
        <v>372</v>
      </c>
      <c r="K42" s="246"/>
      <c r="L42" s="233"/>
    </row>
    <row r="43" spans="1:12" x14ac:dyDescent="0.25">
      <c r="A43" s="227"/>
      <c r="B43" s="43" t="s">
        <v>225</v>
      </c>
      <c r="C43" s="24" t="s">
        <v>180</v>
      </c>
      <c r="D43" s="24"/>
      <c r="E43" s="25" t="s">
        <v>15</v>
      </c>
      <c r="F43" s="24" t="s">
        <v>311</v>
      </c>
      <c r="G43" s="115"/>
      <c r="H43" s="115"/>
      <c r="I43" s="115" t="s">
        <v>372</v>
      </c>
      <c r="J43" s="115" t="s">
        <v>372</v>
      </c>
      <c r="K43" s="246"/>
      <c r="L43" s="233"/>
    </row>
    <row r="44" spans="1:12" x14ac:dyDescent="0.25">
      <c r="A44" s="241"/>
      <c r="B44" s="43" t="s">
        <v>148</v>
      </c>
      <c r="C44" s="23" t="s">
        <v>181</v>
      </c>
      <c r="D44" s="24"/>
      <c r="E44" s="25" t="s">
        <v>15</v>
      </c>
      <c r="F44" s="24" t="s">
        <v>311</v>
      </c>
      <c r="G44" s="115"/>
      <c r="H44" s="115"/>
      <c r="I44" s="115" t="s">
        <v>372</v>
      </c>
      <c r="J44" s="115" t="s">
        <v>372</v>
      </c>
      <c r="K44" s="218"/>
      <c r="L44" s="234"/>
    </row>
    <row r="45" spans="1:12" ht="25.5" x14ac:dyDescent="0.25">
      <c r="A45" s="240">
        <v>23</v>
      </c>
      <c r="B45" s="43" t="s">
        <v>149</v>
      </c>
      <c r="C45" s="23" t="s">
        <v>130</v>
      </c>
      <c r="D45" s="72" t="s">
        <v>373</v>
      </c>
      <c r="E45" s="23" t="s">
        <v>41</v>
      </c>
      <c r="F45" s="24" t="s">
        <v>311</v>
      </c>
      <c r="G45" s="88">
        <v>18900</v>
      </c>
      <c r="H45" s="88">
        <v>18900</v>
      </c>
      <c r="I45" s="113">
        <f t="shared" si="6"/>
        <v>0</v>
      </c>
      <c r="J45" s="83">
        <f t="shared" si="7"/>
        <v>1</v>
      </c>
      <c r="K45" s="217" t="s">
        <v>371</v>
      </c>
      <c r="L45" s="235" t="s">
        <v>402</v>
      </c>
    </row>
    <row r="46" spans="1:12" x14ac:dyDescent="0.25">
      <c r="A46" s="227"/>
      <c r="B46" s="43" t="s">
        <v>150</v>
      </c>
      <c r="C46" s="23" t="s">
        <v>131</v>
      </c>
      <c r="D46" s="72" t="s">
        <v>374</v>
      </c>
      <c r="E46" s="23" t="s">
        <v>41</v>
      </c>
      <c r="F46" s="24" t="s">
        <v>311</v>
      </c>
      <c r="G46" s="88">
        <v>33075</v>
      </c>
      <c r="H46" s="88">
        <v>33075</v>
      </c>
      <c r="I46" s="113">
        <f t="shared" si="6"/>
        <v>0</v>
      </c>
      <c r="J46" s="83">
        <f t="shared" si="7"/>
        <v>1</v>
      </c>
      <c r="K46" s="246"/>
      <c r="L46" s="236"/>
    </row>
    <row r="47" spans="1:12" ht="25.5" x14ac:dyDescent="0.25">
      <c r="A47" s="227"/>
      <c r="B47" s="43" t="s">
        <v>151</v>
      </c>
      <c r="C47" s="23" t="s">
        <v>132</v>
      </c>
      <c r="D47" s="72" t="s">
        <v>408</v>
      </c>
      <c r="E47" s="23" t="s">
        <v>41</v>
      </c>
      <c r="F47" s="24" t="s">
        <v>311</v>
      </c>
      <c r="G47" s="142">
        <v>1100.4000000000001</v>
      </c>
      <c r="H47" s="142">
        <v>1100.4000000000001</v>
      </c>
      <c r="I47" s="113">
        <f t="shared" si="6"/>
        <v>0</v>
      </c>
      <c r="J47" s="83">
        <f t="shared" si="7"/>
        <v>1</v>
      </c>
      <c r="K47" s="246"/>
      <c r="L47" s="236"/>
    </row>
    <row r="48" spans="1:12" ht="25.5" x14ac:dyDescent="0.25">
      <c r="A48" s="227"/>
      <c r="B48" s="43"/>
      <c r="C48" s="23"/>
      <c r="D48" s="72" t="s">
        <v>409</v>
      </c>
      <c r="E48" s="23"/>
      <c r="F48" s="24" t="s">
        <v>311</v>
      </c>
      <c r="G48" s="88">
        <v>1050</v>
      </c>
      <c r="H48" s="88">
        <v>1050</v>
      </c>
      <c r="I48" s="113">
        <f t="shared" si="6"/>
        <v>0</v>
      </c>
      <c r="J48" s="83">
        <f t="shared" si="7"/>
        <v>1</v>
      </c>
      <c r="K48" s="246"/>
      <c r="L48" s="236"/>
    </row>
    <row r="49" spans="1:12" x14ac:dyDescent="0.25">
      <c r="A49" s="227"/>
      <c r="B49" s="43" t="s">
        <v>152</v>
      </c>
      <c r="C49" s="23" t="s">
        <v>133</v>
      </c>
      <c r="E49" s="23" t="s">
        <v>41</v>
      </c>
      <c r="F49" s="24" t="s">
        <v>311</v>
      </c>
      <c r="G49" s="113"/>
      <c r="H49" s="113"/>
      <c r="I49" s="113"/>
      <c r="J49" s="83"/>
      <c r="K49" s="246"/>
      <c r="L49" s="236"/>
    </row>
    <row r="50" spans="1:12" x14ac:dyDescent="0.25">
      <c r="A50" s="227"/>
      <c r="B50" s="43"/>
      <c r="C50" s="23"/>
      <c r="D50" s="72" t="s">
        <v>374</v>
      </c>
      <c r="E50" s="23"/>
      <c r="F50" s="24"/>
      <c r="G50" s="88">
        <v>4200</v>
      </c>
      <c r="H50" s="88">
        <v>4200</v>
      </c>
      <c r="I50" s="113">
        <f t="shared" si="6"/>
        <v>0</v>
      </c>
      <c r="J50" s="83">
        <f t="shared" si="7"/>
        <v>1</v>
      </c>
      <c r="K50" s="246"/>
      <c r="L50" s="236"/>
    </row>
    <row r="51" spans="1:12" x14ac:dyDescent="0.25">
      <c r="A51" s="227"/>
      <c r="B51" s="43"/>
      <c r="C51" s="23"/>
      <c r="D51" s="72" t="s">
        <v>373</v>
      </c>
      <c r="E51" s="23"/>
      <c r="F51" s="24"/>
      <c r="G51" s="88">
        <v>3885</v>
      </c>
      <c r="H51" s="88">
        <v>3885</v>
      </c>
      <c r="I51" s="113">
        <f t="shared" si="6"/>
        <v>0</v>
      </c>
      <c r="J51" s="83">
        <f t="shared" si="7"/>
        <v>1</v>
      </c>
      <c r="K51" s="246"/>
      <c r="L51" s="236"/>
    </row>
    <row r="52" spans="1:12" x14ac:dyDescent="0.25">
      <c r="A52" s="227"/>
      <c r="B52" s="43" t="s">
        <v>153</v>
      </c>
      <c r="C52" s="23" t="s">
        <v>134</v>
      </c>
      <c r="D52" s="72"/>
      <c r="E52" s="23" t="s">
        <v>41</v>
      </c>
      <c r="F52" s="24" t="s">
        <v>311</v>
      </c>
      <c r="G52" s="88"/>
      <c r="H52" s="88"/>
      <c r="I52" s="113"/>
      <c r="J52" s="83"/>
      <c r="K52" s="246"/>
      <c r="L52" s="236"/>
    </row>
    <row r="53" spans="1:12" x14ac:dyDescent="0.25">
      <c r="A53" s="227"/>
      <c r="B53" s="43"/>
      <c r="C53" s="23"/>
      <c r="D53" s="72" t="s">
        <v>375</v>
      </c>
      <c r="E53" s="23"/>
      <c r="F53" s="24"/>
      <c r="G53" s="88">
        <v>378</v>
      </c>
      <c r="H53" s="88">
        <v>378</v>
      </c>
      <c r="I53" s="113">
        <f t="shared" si="6"/>
        <v>0</v>
      </c>
      <c r="J53" s="83">
        <f t="shared" si="7"/>
        <v>1</v>
      </c>
      <c r="K53" s="246"/>
      <c r="L53" s="236"/>
    </row>
    <row r="54" spans="1:12" x14ac:dyDescent="0.25">
      <c r="A54" s="227"/>
      <c r="B54" s="43"/>
      <c r="C54" s="23"/>
      <c r="D54" s="72" t="s">
        <v>376</v>
      </c>
      <c r="E54" s="23"/>
      <c r="F54" s="24"/>
      <c r="G54" s="88">
        <v>1785</v>
      </c>
      <c r="H54" s="88">
        <v>1785</v>
      </c>
      <c r="I54" s="113">
        <f t="shared" si="6"/>
        <v>0</v>
      </c>
      <c r="J54" s="83">
        <f t="shared" si="7"/>
        <v>1</v>
      </c>
      <c r="K54" s="246"/>
      <c r="L54" s="236"/>
    </row>
    <row r="55" spans="1:12" x14ac:dyDescent="0.25">
      <c r="A55" s="227"/>
      <c r="B55" s="43" t="s">
        <v>154</v>
      </c>
      <c r="C55" s="23" t="s">
        <v>135</v>
      </c>
      <c r="E55" s="23" t="s">
        <v>41</v>
      </c>
      <c r="F55" s="24" t="s">
        <v>311</v>
      </c>
      <c r="G55" s="88"/>
      <c r="H55" s="88"/>
      <c r="I55" s="113"/>
      <c r="J55" s="83"/>
      <c r="K55" s="246"/>
      <c r="L55" s="236"/>
    </row>
    <row r="56" spans="1:12" x14ac:dyDescent="0.25">
      <c r="A56" s="227"/>
      <c r="B56" s="43"/>
      <c r="C56" s="23"/>
      <c r="D56" s="72" t="s">
        <v>377</v>
      </c>
      <c r="E56" s="23"/>
      <c r="F56" s="24"/>
      <c r="G56" s="88">
        <v>105</v>
      </c>
      <c r="H56" s="88">
        <v>105</v>
      </c>
      <c r="I56" s="113">
        <f t="shared" si="6"/>
        <v>0</v>
      </c>
      <c r="J56" s="83">
        <f t="shared" si="7"/>
        <v>1</v>
      </c>
      <c r="K56" s="246"/>
      <c r="L56" s="236"/>
    </row>
    <row r="57" spans="1:12" x14ac:dyDescent="0.25">
      <c r="A57" s="241"/>
      <c r="B57" s="43"/>
      <c r="C57" s="23"/>
      <c r="D57" s="143" t="s">
        <v>375</v>
      </c>
      <c r="E57" s="23"/>
      <c r="F57" s="24"/>
      <c r="G57" s="144">
        <v>131.25</v>
      </c>
      <c r="H57" s="144">
        <v>131.25</v>
      </c>
      <c r="I57" s="113">
        <f t="shared" si="6"/>
        <v>0</v>
      </c>
      <c r="J57" s="83">
        <f t="shared" si="7"/>
        <v>1</v>
      </c>
      <c r="K57" s="246"/>
      <c r="L57" s="238"/>
    </row>
    <row r="58" spans="1:12" ht="178.5" x14ac:dyDescent="0.25">
      <c r="A58" s="56">
        <v>24</v>
      </c>
      <c r="B58" s="43" t="s">
        <v>155</v>
      </c>
      <c r="C58" s="23" t="s">
        <v>182</v>
      </c>
      <c r="D58" s="24" t="s">
        <v>136</v>
      </c>
      <c r="E58" s="23" t="s">
        <v>42</v>
      </c>
      <c r="F58" s="24" t="s">
        <v>311</v>
      </c>
      <c r="G58" s="145"/>
      <c r="H58" s="145"/>
      <c r="I58" s="145" t="s">
        <v>372</v>
      </c>
      <c r="J58" s="145" t="s">
        <v>372</v>
      </c>
      <c r="K58" s="246"/>
      <c r="L58" s="235" t="s">
        <v>401</v>
      </c>
    </row>
    <row r="59" spans="1:12" ht="102" x14ac:dyDescent="0.25">
      <c r="A59" s="240">
        <v>25</v>
      </c>
      <c r="B59" s="43" t="s">
        <v>156</v>
      </c>
      <c r="C59" s="23" t="s">
        <v>43</v>
      </c>
      <c r="D59" s="24" t="s">
        <v>137</v>
      </c>
      <c r="E59" s="23" t="s">
        <v>42</v>
      </c>
      <c r="F59" s="24" t="s">
        <v>311</v>
      </c>
      <c r="G59" s="88"/>
      <c r="H59" s="88"/>
      <c r="I59" s="113"/>
      <c r="J59" s="83"/>
      <c r="K59" s="246"/>
      <c r="L59" s="236"/>
    </row>
    <row r="60" spans="1:12" ht="51" x14ac:dyDescent="0.25">
      <c r="A60" s="227"/>
      <c r="B60" s="43"/>
      <c r="C60" s="154" t="s">
        <v>378</v>
      </c>
      <c r="D60" s="154" t="s">
        <v>379</v>
      </c>
      <c r="E60" s="25" t="s">
        <v>380</v>
      </c>
      <c r="F60" s="25" t="s">
        <v>311</v>
      </c>
      <c r="G60" s="146">
        <v>42000</v>
      </c>
      <c r="H60" s="146">
        <v>42000</v>
      </c>
      <c r="I60" s="113">
        <f t="shared" si="6"/>
        <v>0</v>
      </c>
      <c r="J60" s="83">
        <f t="shared" si="7"/>
        <v>1</v>
      </c>
      <c r="K60" s="246"/>
      <c r="L60" s="236"/>
    </row>
    <row r="61" spans="1:12" ht="51" x14ac:dyDescent="0.25">
      <c r="A61" s="227"/>
      <c r="B61" s="43"/>
      <c r="C61" s="154" t="s">
        <v>381</v>
      </c>
      <c r="D61" s="154" t="s">
        <v>382</v>
      </c>
      <c r="E61" s="25" t="s">
        <v>50</v>
      </c>
      <c r="F61" s="25" t="s">
        <v>311</v>
      </c>
      <c r="G61" s="146">
        <v>22000</v>
      </c>
      <c r="H61" s="146">
        <v>22000</v>
      </c>
      <c r="I61" s="113">
        <f t="shared" si="6"/>
        <v>0</v>
      </c>
      <c r="J61" s="83">
        <f t="shared" si="7"/>
        <v>1</v>
      </c>
      <c r="K61" s="246"/>
      <c r="L61" s="236"/>
    </row>
    <row r="62" spans="1:12" ht="38.25" x14ac:dyDescent="0.25">
      <c r="A62" s="241"/>
      <c r="B62" s="43"/>
      <c r="C62" s="154" t="s">
        <v>383</v>
      </c>
      <c r="D62" s="154" t="s">
        <v>384</v>
      </c>
      <c r="E62" s="25" t="s">
        <v>380</v>
      </c>
      <c r="F62" s="25" t="s">
        <v>311</v>
      </c>
      <c r="G62" s="146">
        <v>13000</v>
      </c>
      <c r="H62" s="146">
        <v>13000</v>
      </c>
      <c r="I62" s="113">
        <f t="shared" si="6"/>
        <v>0</v>
      </c>
      <c r="J62" s="83">
        <f t="shared" si="7"/>
        <v>1</v>
      </c>
      <c r="K62" s="246"/>
      <c r="L62" s="236"/>
    </row>
    <row r="63" spans="1:12" ht="102" x14ac:dyDescent="0.25">
      <c r="A63" s="240">
        <v>26</v>
      </c>
      <c r="B63" s="48">
        <v>2.0059</v>
      </c>
      <c r="C63" s="23" t="s">
        <v>138</v>
      </c>
      <c r="D63" s="24" t="s">
        <v>183</v>
      </c>
      <c r="E63" s="23" t="s">
        <v>42</v>
      </c>
      <c r="F63" s="24" t="s">
        <v>311</v>
      </c>
      <c r="G63" s="88"/>
      <c r="H63" s="88"/>
      <c r="I63" s="113"/>
      <c r="J63" s="83"/>
      <c r="K63" s="246"/>
      <c r="L63" s="236"/>
    </row>
    <row r="64" spans="1:12" ht="51" x14ac:dyDescent="0.25">
      <c r="A64" s="227"/>
      <c r="B64" s="147"/>
      <c r="C64" s="154" t="s">
        <v>385</v>
      </c>
      <c r="D64" s="154" t="s">
        <v>386</v>
      </c>
      <c r="E64" s="25" t="s">
        <v>50</v>
      </c>
      <c r="F64" s="25" t="s">
        <v>311</v>
      </c>
      <c r="G64" s="146">
        <v>45000</v>
      </c>
      <c r="H64" s="146">
        <v>45000</v>
      </c>
      <c r="I64" s="113">
        <f t="shared" si="6"/>
        <v>0</v>
      </c>
      <c r="J64" s="83">
        <f t="shared" si="7"/>
        <v>1</v>
      </c>
      <c r="K64" s="246"/>
      <c r="L64" s="236"/>
    </row>
    <row r="65" spans="1:12" ht="51" x14ac:dyDescent="0.25">
      <c r="A65" s="227"/>
      <c r="B65" s="147"/>
      <c r="C65" s="154" t="s">
        <v>387</v>
      </c>
      <c r="D65" s="154" t="s">
        <v>388</v>
      </c>
      <c r="E65" s="25" t="s">
        <v>380</v>
      </c>
      <c r="F65" s="25" t="s">
        <v>311</v>
      </c>
      <c r="G65" s="146">
        <v>26000</v>
      </c>
      <c r="H65" s="146">
        <v>26000</v>
      </c>
      <c r="I65" s="113">
        <f t="shared" si="6"/>
        <v>0</v>
      </c>
      <c r="J65" s="83">
        <f t="shared" si="7"/>
        <v>1</v>
      </c>
      <c r="K65" s="246"/>
      <c r="L65" s="236"/>
    </row>
    <row r="66" spans="1:12" ht="38.25" x14ac:dyDescent="0.25">
      <c r="A66" s="227"/>
      <c r="B66" s="147"/>
      <c r="C66" s="154" t="s">
        <v>389</v>
      </c>
      <c r="D66" s="154" t="s">
        <v>390</v>
      </c>
      <c r="E66" s="25" t="s">
        <v>50</v>
      </c>
      <c r="F66" s="25" t="s">
        <v>311</v>
      </c>
      <c r="G66" s="146">
        <v>28000</v>
      </c>
      <c r="H66" s="146">
        <v>28000</v>
      </c>
      <c r="I66" s="113">
        <f t="shared" si="6"/>
        <v>0</v>
      </c>
      <c r="J66" s="83">
        <f t="shared" si="7"/>
        <v>1</v>
      </c>
      <c r="K66" s="246"/>
      <c r="L66" s="236"/>
    </row>
    <row r="67" spans="1:12" ht="51" x14ac:dyDescent="0.25">
      <c r="A67" s="227"/>
      <c r="B67" s="147"/>
      <c r="C67" s="154" t="s">
        <v>391</v>
      </c>
      <c r="D67" s="154" t="s">
        <v>392</v>
      </c>
      <c r="E67" s="25" t="s">
        <v>380</v>
      </c>
      <c r="F67" s="25" t="s">
        <v>311</v>
      </c>
      <c r="G67" s="146">
        <v>45000</v>
      </c>
      <c r="H67" s="146">
        <v>45000</v>
      </c>
      <c r="I67" s="113">
        <f t="shared" si="6"/>
        <v>0</v>
      </c>
      <c r="J67" s="83">
        <f t="shared" si="7"/>
        <v>1</v>
      </c>
      <c r="K67" s="246"/>
      <c r="L67" s="236"/>
    </row>
    <row r="68" spans="1:12" ht="38.25" x14ac:dyDescent="0.25">
      <c r="A68" s="227"/>
      <c r="B68" s="147"/>
      <c r="C68" s="154" t="s">
        <v>393</v>
      </c>
      <c r="D68" s="154" t="s">
        <v>394</v>
      </c>
      <c r="E68" s="25" t="s">
        <v>380</v>
      </c>
      <c r="F68" s="25" t="s">
        <v>311</v>
      </c>
      <c r="G68" s="146">
        <v>25000</v>
      </c>
      <c r="H68" s="146">
        <v>25000</v>
      </c>
      <c r="I68" s="113">
        <f t="shared" si="6"/>
        <v>0</v>
      </c>
      <c r="J68" s="83">
        <f t="shared" si="7"/>
        <v>1</v>
      </c>
      <c r="K68" s="246"/>
      <c r="L68" s="236"/>
    </row>
    <row r="69" spans="1:12" ht="51" x14ac:dyDescent="0.25">
      <c r="A69" s="241"/>
      <c r="B69" s="147"/>
      <c r="C69" s="154" t="s">
        <v>395</v>
      </c>
      <c r="D69" s="154" t="s">
        <v>396</v>
      </c>
      <c r="E69" s="25" t="s">
        <v>380</v>
      </c>
      <c r="F69" s="25" t="s">
        <v>311</v>
      </c>
      <c r="G69" s="146">
        <v>97000</v>
      </c>
      <c r="H69" s="146">
        <v>97000</v>
      </c>
      <c r="I69" s="113">
        <f t="shared" si="6"/>
        <v>0</v>
      </c>
      <c r="J69" s="83">
        <f t="shared" si="7"/>
        <v>1</v>
      </c>
      <c r="K69" s="246"/>
      <c r="L69" s="236"/>
    </row>
    <row r="70" spans="1:12" ht="63.75" x14ac:dyDescent="0.25">
      <c r="A70" s="240">
        <v>27</v>
      </c>
      <c r="B70" s="43" t="s">
        <v>157</v>
      </c>
      <c r="C70" s="23" t="s">
        <v>44</v>
      </c>
      <c r="D70" s="24" t="s">
        <v>139</v>
      </c>
      <c r="E70" s="23" t="s">
        <v>42</v>
      </c>
      <c r="F70" s="24" t="s">
        <v>311</v>
      </c>
      <c r="G70" s="88"/>
      <c r="H70" s="88"/>
      <c r="I70" s="113"/>
      <c r="J70" s="83"/>
      <c r="K70" s="246"/>
      <c r="L70" s="236"/>
    </row>
    <row r="71" spans="1:12" ht="51" x14ac:dyDescent="0.25">
      <c r="A71" s="227"/>
      <c r="B71" s="43"/>
      <c r="C71" s="154" t="s">
        <v>397</v>
      </c>
      <c r="D71" s="154" t="s">
        <v>398</v>
      </c>
      <c r="E71" s="25" t="s">
        <v>50</v>
      </c>
      <c r="F71" s="25" t="s">
        <v>311</v>
      </c>
      <c r="G71" s="146">
        <v>85000</v>
      </c>
      <c r="H71" s="146">
        <v>85000</v>
      </c>
      <c r="I71" s="113">
        <f t="shared" si="6"/>
        <v>0</v>
      </c>
      <c r="J71" s="83">
        <f t="shared" si="7"/>
        <v>1</v>
      </c>
      <c r="K71" s="246"/>
      <c r="L71" s="236"/>
    </row>
    <row r="72" spans="1:12" ht="63.75" x14ac:dyDescent="0.25">
      <c r="A72" s="241"/>
      <c r="B72" s="43"/>
      <c r="C72" s="154" t="s">
        <v>399</v>
      </c>
      <c r="D72" s="154" t="s">
        <v>400</v>
      </c>
      <c r="E72" s="25" t="s">
        <v>50</v>
      </c>
      <c r="F72" s="25" t="s">
        <v>311</v>
      </c>
      <c r="G72" s="146">
        <v>105000</v>
      </c>
      <c r="H72" s="146">
        <v>105000</v>
      </c>
      <c r="I72" s="113">
        <f t="shared" si="6"/>
        <v>0</v>
      </c>
      <c r="J72" s="83">
        <f t="shared" si="7"/>
        <v>1</v>
      </c>
      <c r="K72" s="246"/>
      <c r="L72" s="236"/>
    </row>
    <row r="73" spans="1:12" ht="51" x14ac:dyDescent="0.25">
      <c r="A73" s="56">
        <v>28</v>
      </c>
      <c r="B73" s="43" t="s">
        <v>158</v>
      </c>
      <c r="C73" s="23" t="s">
        <v>184</v>
      </c>
      <c r="D73" s="24" t="s">
        <v>404</v>
      </c>
      <c r="E73" s="23" t="s">
        <v>45</v>
      </c>
      <c r="F73" s="24" t="s">
        <v>311</v>
      </c>
      <c r="G73" s="146">
        <v>430000</v>
      </c>
      <c r="H73" s="146">
        <v>430000</v>
      </c>
      <c r="I73" s="113">
        <f t="shared" si="6"/>
        <v>0</v>
      </c>
      <c r="J73" s="83">
        <f t="shared" si="7"/>
        <v>1</v>
      </c>
      <c r="K73" s="246"/>
      <c r="L73" s="236"/>
    </row>
    <row r="74" spans="1:12" ht="89.25" x14ac:dyDescent="0.25">
      <c r="A74" s="44">
        <v>29</v>
      </c>
      <c r="B74" s="45" t="s">
        <v>159</v>
      </c>
      <c r="C74" s="27" t="s">
        <v>46</v>
      </c>
      <c r="D74" s="28" t="s">
        <v>403</v>
      </c>
      <c r="E74" s="27" t="s">
        <v>45</v>
      </c>
      <c r="F74" s="28" t="s">
        <v>311</v>
      </c>
      <c r="G74" s="148">
        <v>430000</v>
      </c>
      <c r="H74" s="148">
        <v>430000</v>
      </c>
      <c r="I74" s="117">
        <f t="shared" si="6"/>
        <v>0</v>
      </c>
      <c r="J74" s="87">
        <f t="shared" si="7"/>
        <v>1</v>
      </c>
      <c r="K74" s="257"/>
      <c r="L74" s="237"/>
    </row>
    <row r="75" spans="1:12" x14ac:dyDescent="0.25">
      <c r="A75" s="49" t="s">
        <v>47</v>
      </c>
      <c r="B75" s="50" t="s">
        <v>160</v>
      </c>
      <c r="C75" s="219" t="s">
        <v>48</v>
      </c>
      <c r="D75" s="219"/>
      <c r="E75" s="219"/>
      <c r="F75" s="219"/>
      <c r="G75" s="219"/>
      <c r="H75" s="219"/>
      <c r="I75" s="219"/>
      <c r="J75" s="219"/>
      <c r="K75" s="219"/>
      <c r="L75" s="219"/>
    </row>
    <row r="76" spans="1:12" ht="38.25" x14ac:dyDescent="0.25">
      <c r="A76" s="41">
        <v>30</v>
      </c>
      <c r="B76" s="42" t="s">
        <v>161</v>
      </c>
      <c r="C76" s="19" t="s">
        <v>305</v>
      </c>
      <c r="D76" s="20" t="s">
        <v>49</v>
      </c>
      <c r="E76" s="21" t="s">
        <v>50</v>
      </c>
      <c r="F76" s="20" t="s">
        <v>311</v>
      </c>
      <c r="G76" s="118">
        <v>5000</v>
      </c>
      <c r="H76" s="118">
        <v>5000</v>
      </c>
      <c r="I76" s="119">
        <f t="shared" ref="I76" si="8">H76-G76</f>
        <v>0</v>
      </c>
      <c r="J76" s="110">
        <f t="shared" ref="J76" si="9">H76/G76</f>
        <v>1</v>
      </c>
      <c r="K76" s="20" t="s">
        <v>341</v>
      </c>
      <c r="L76" s="77"/>
    </row>
    <row r="77" spans="1:12" ht="38.25" x14ac:dyDescent="0.25">
      <c r="A77" s="56">
        <v>31</v>
      </c>
      <c r="B77" s="43" t="s">
        <v>162</v>
      </c>
      <c r="C77" s="23" t="s">
        <v>306</v>
      </c>
      <c r="D77" s="24" t="s">
        <v>51</v>
      </c>
      <c r="E77" s="25" t="s">
        <v>50</v>
      </c>
      <c r="F77" s="24" t="s">
        <v>311</v>
      </c>
      <c r="G77" s="115">
        <v>120000</v>
      </c>
      <c r="H77" s="115">
        <v>120000</v>
      </c>
      <c r="I77" s="120">
        <f t="shared" ref="I77" si="10">H77-G77</f>
        <v>0</v>
      </c>
      <c r="J77" s="104">
        <f t="shared" ref="J77" si="11">H77/G77</f>
        <v>1</v>
      </c>
      <c r="K77" s="24" t="s">
        <v>341</v>
      </c>
      <c r="L77" s="82"/>
    </row>
    <row r="78" spans="1:12" ht="38.25" x14ac:dyDescent="0.25">
      <c r="A78" s="240">
        <v>32</v>
      </c>
      <c r="B78" s="43" t="s">
        <v>163</v>
      </c>
      <c r="C78" s="23" t="s">
        <v>52</v>
      </c>
      <c r="D78" s="24" t="s">
        <v>55</v>
      </c>
      <c r="E78" s="25" t="s">
        <v>53</v>
      </c>
      <c r="F78" s="24" t="s">
        <v>311</v>
      </c>
      <c r="G78" s="116"/>
      <c r="H78" s="116"/>
      <c r="I78" s="120"/>
      <c r="J78" s="104"/>
      <c r="K78" s="24" t="s">
        <v>341</v>
      </c>
      <c r="L78" s="82"/>
    </row>
    <row r="79" spans="1:12" s="196" customFormat="1" x14ac:dyDescent="0.25">
      <c r="A79" s="227"/>
      <c r="B79" s="188"/>
      <c r="C79" s="189" t="s">
        <v>307</v>
      </c>
      <c r="D79" s="190"/>
      <c r="E79" s="191"/>
      <c r="F79" s="190"/>
      <c r="G79" s="192">
        <v>183000</v>
      </c>
      <c r="H79" s="192">
        <v>183000</v>
      </c>
      <c r="I79" s="193">
        <f t="shared" ref="I79:I80" si="12">H79-G79</f>
        <v>0</v>
      </c>
      <c r="J79" s="194">
        <f t="shared" ref="J79:J80" si="13">H79/G79</f>
        <v>1</v>
      </c>
      <c r="K79" s="190"/>
      <c r="L79" s="195"/>
    </row>
    <row r="80" spans="1:12" s="196" customFormat="1" x14ac:dyDescent="0.25">
      <c r="A80" s="241"/>
      <c r="B80" s="188"/>
      <c r="C80" s="189" t="s">
        <v>308</v>
      </c>
      <c r="D80" s="190"/>
      <c r="E80" s="191"/>
      <c r="F80" s="190"/>
      <c r="G80" s="192">
        <v>190000</v>
      </c>
      <c r="H80" s="192">
        <v>190000</v>
      </c>
      <c r="I80" s="193">
        <f t="shared" si="12"/>
        <v>0</v>
      </c>
      <c r="J80" s="194">
        <f t="shared" si="13"/>
        <v>1</v>
      </c>
      <c r="K80" s="190"/>
      <c r="L80" s="195"/>
    </row>
    <row r="81" spans="1:12" s="196" customFormat="1" ht="38.25" x14ac:dyDescent="0.25">
      <c r="A81" s="258">
        <v>33</v>
      </c>
      <c r="B81" s="197" t="s">
        <v>164</v>
      </c>
      <c r="C81" s="198" t="s">
        <v>54</v>
      </c>
      <c r="D81" s="199" t="s">
        <v>55</v>
      </c>
      <c r="E81" s="200" t="s">
        <v>53</v>
      </c>
      <c r="F81" s="199" t="s">
        <v>311</v>
      </c>
      <c r="G81" s="201"/>
      <c r="H81" s="201"/>
      <c r="I81" s="193"/>
      <c r="J81" s="194"/>
      <c r="K81" s="199" t="s">
        <v>341</v>
      </c>
      <c r="L81" s="202"/>
    </row>
    <row r="82" spans="1:12" s="196" customFormat="1" x14ac:dyDescent="0.25">
      <c r="A82" s="259"/>
      <c r="B82" s="203"/>
      <c r="C82" s="204"/>
      <c r="D82" s="205" t="s">
        <v>309</v>
      </c>
      <c r="E82" s="206"/>
      <c r="F82" s="205"/>
      <c r="G82" s="207">
        <v>240000</v>
      </c>
      <c r="H82" s="207">
        <v>240000</v>
      </c>
      <c r="I82" s="193">
        <f t="shared" ref="I82:I83" si="14">H82-G82</f>
        <v>0</v>
      </c>
      <c r="J82" s="194">
        <f t="shared" ref="J82:J83" si="15">H82/G82</f>
        <v>1</v>
      </c>
      <c r="K82" s="205"/>
      <c r="L82" s="208"/>
    </row>
    <row r="83" spans="1:12" s="196" customFormat="1" x14ac:dyDescent="0.25">
      <c r="A83" s="260"/>
      <c r="B83" s="209"/>
      <c r="C83" s="210"/>
      <c r="D83" s="211" t="s">
        <v>310</v>
      </c>
      <c r="E83" s="212"/>
      <c r="F83" s="211"/>
      <c r="G83" s="213">
        <v>335000</v>
      </c>
      <c r="H83" s="213">
        <v>335000</v>
      </c>
      <c r="I83" s="193">
        <f t="shared" si="14"/>
        <v>0</v>
      </c>
      <c r="J83" s="194">
        <f t="shared" si="15"/>
        <v>1</v>
      </c>
      <c r="K83" s="211"/>
      <c r="L83" s="214"/>
    </row>
    <row r="84" spans="1:12" x14ac:dyDescent="0.25">
      <c r="A84" s="53" t="s">
        <v>56</v>
      </c>
      <c r="B84" s="54" t="s">
        <v>165</v>
      </c>
      <c r="C84" s="220" t="s">
        <v>57</v>
      </c>
      <c r="D84" s="220"/>
      <c r="E84" s="220"/>
      <c r="F84" s="220"/>
      <c r="G84" s="220"/>
      <c r="H84" s="220"/>
      <c r="I84" s="220"/>
      <c r="J84" s="220"/>
      <c r="K84" s="220"/>
      <c r="L84" s="220"/>
    </row>
    <row r="85" spans="1:12" ht="51" x14ac:dyDescent="0.25">
      <c r="A85" s="70">
        <v>34</v>
      </c>
      <c r="B85" s="67" t="s">
        <v>283</v>
      </c>
      <c r="C85" s="30" t="s">
        <v>185</v>
      </c>
      <c r="D85" s="30" t="s">
        <v>58</v>
      </c>
      <c r="E85" s="73" t="s">
        <v>59</v>
      </c>
      <c r="F85" s="31" t="s">
        <v>315</v>
      </c>
      <c r="G85" s="118">
        <v>72500</v>
      </c>
      <c r="H85" s="118">
        <v>72500</v>
      </c>
      <c r="I85" s="113">
        <f t="shared" ref="I85:I89" si="16">H85-G85</f>
        <v>0</v>
      </c>
      <c r="J85" s="83">
        <f t="shared" ref="J85:J89" si="17">H85/G85</f>
        <v>1</v>
      </c>
      <c r="K85" s="261" t="s">
        <v>334</v>
      </c>
      <c r="L85" s="127" t="s">
        <v>433</v>
      </c>
    </row>
    <row r="86" spans="1:12" ht="38.25" x14ac:dyDescent="0.25">
      <c r="A86" s="152">
        <f>A85+1</f>
        <v>35</v>
      </c>
      <c r="B86" s="68" t="s">
        <v>284</v>
      </c>
      <c r="C86" s="32" t="s">
        <v>186</v>
      </c>
      <c r="D86" s="90" t="s">
        <v>302</v>
      </c>
      <c r="E86" s="162" t="s">
        <v>15</v>
      </c>
      <c r="F86" s="33" t="s">
        <v>315</v>
      </c>
      <c r="G86" s="91">
        <v>16900</v>
      </c>
      <c r="H86" s="91">
        <v>18200</v>
      </c>
      <c r="I86" s="113">
        <f t="shared" si="16"/>
        <v>1300</v>
      </c>
      <c r="J86" s="83">
        <f t="shared" si="17"/>
        <v>1.0769230769230769</v>
      </c>
      <c r="K86" s="262"/>
      <c r="L86" s="78" t="s">
        <v>427</v>
      </c>
    </row>
    <row r="87" spans="1:12" ht="51" x14ac:dyDescent="0.25">
      <c r="A87" s="160">
        <f t="shared" ref="A87:A93" si="18">A86+1</f>
        <v>36</v>
      </c>
      <c r="B87" s="160" t="s">
        <v>285</v>
      </c>
      <c r="C87" s="32" t="s">
        <v>60</v>
      </c>
      <c r="D87" s="149" t="s">
        <v>140</v>
      </c>
      <c r="E87" s="160" t="s">
        <v>61</v>
      </c>
      <c r="F87" s="160" t="s">
        <v>315</v>
      </c>
      <c r="G87" s="91">
        <v>269500</v>
      </c>
      <c r="H87" s="91">
        <v>269500</v>
      </c>
      <c r="I87" s="113">
        <f t="shared" si="16"/>
        <v>0</v>
      </c>
      <c r="J87" s="83">
        <f t="shared" si="17"/>
        <v>1</v>
      </c>
      <c r="K87" s="262"/>
      <c r="L87" s="78" t="s">
        <v>436</v>
      </c>
    </row>
    <row r="88" spans="1:12" ht="51" x14ac:dyDescent="0.25">
      <c r="A88" s="160">
        <f>A87+1</f>
        <v>37</v>
      </c>
      <c r="B88" s="160" t="s">
        <v>286</v>
      </c>
      <c r="C88" s="32" t="s">
        <v>187</v>
      </c>
      <c r="D88" s="149" t="s">
        <v>140</v>
      </c>
      <c r="E88" s="160" t="s">
        <v>61</v>
      </c>
      <c r="F88" s="160" t="s">
        <v>315</v>
      </c>
      <c r="G88" s="91">
        <v>269500</v>
      </c>
      <c r="H88" s="91">
        <v>269500</v>
      </c>
      <c r="I88" s="113">
        <f t="shared" si="16"/>
        <v>0</v>
      </c>
      <c r="J88" s="83">
        <f t="shared" si="17"/>
        <v>1</v>
      </c>
      <c r="K88" s="262"/>
      <c r="L88" s="78" t="s">
        <v>436</v>
      </c>
    </row>
    <row r="89" spans="1:12" ht="51" x14ac:dyDescent="0.25">
      <c r="A89" s="160">
        <f>A88+1</f>
        <v>38</v>
      </c>
      <c r="B89" s="160" t="s">
        <v>287</v>
      </c>
      <c r="C89" s="32" t="s">
        <v>62</v>
      </c>
      <c r="D89" s="149" t="s">
        <v>140</v>
      </c>
      <c r="E89" s="160" t="s">
        <v>61</v>
      </c>
      <c r="F89" s="160" t="s">
        <v>315</v>
      </c>
      <c r="G89" s="91">
        <v>83600</v>
      </c>
      <c r="H89" s="91">
        <v>83600</v>
      </c>
      <c r="I89" s="113">
        <f t="shared" si="16"/>
        <v>0</v>
      </c>
      <c r="J89" s="83">
        <f t="shared" si="17"/>
        <v>1</v>
      </c>
      <c r="K89" s="262"/>
      <c r="L89" s="78" t="s">
        <v>436</v>
      </c>
    </row>
    <row r="90" spans="1:12" ht="63.75" x14ac:dyDescent="0.25">
      <c r="A90" s="152">
        <f>A89+1</f>
        <v>39</v>
      </c>
      <c r="B90" s="68" t="s">
        <v>288</v>
      </c>
      <c r="C90" s="32" t="s">
        <v>188</v>
      </c>
      <c r="D90" s="32" t="s">
        <v>141</v>
      </c>
      <c r="E90" s="162" t="s">
        <v>63</v>
      </c>
      <c r="F90" s="33" t="s">
        <v>311</v>
      </c>
      <c r="G90" s="91">
        <v>700</v>
      </c>
      <c r="H90" s="91">
        <v>700</v>
      </c>
      <c r="I90" s="113">
        <f t="shared" ref="I90:I93" si="19">H90-G90</f>
        <v>0</v>
      </c>
      <c r="J90" s="83">
        <f t="shared" ref="J90:J93" si="20">H90/G90</f>
        <v>1</v>
      </c>
      <c r="K90" s="262"/>
      <c r="L90" s="109" t="s">
        <v>435</v>
      </c>
    </row>
    <row r="91" spans="1:12" ht="38.25" x14ac:dyDescent="0.25">
      <c r="A91" s="152">
        <f t="shared" si="18"/>
        <v>40</v>
      </c>
      <c r="B91" s="68" t="s">
        <v>289</v>
      </c>
      <c r="C91" s="32" t="s">
        <v>189</v>
      </c>
      <c r="D91" s="32" t="s">
        <v>297</v>
      </c>
      <c r="E91" s="162" t="s">
        <v>64</v>
      </c>
      <c r="F91" s="33" t="s">
        <v>311</v>
      </c>
      <c r="G91" s="91">
        <v>33880</v>
      </c>
      <c r="H91" s="91">
        <v>33880</v>
      </c>
      <c r="I91" s="113">
        <f t="shared" si="19"/>
        <v>0</v>
      </c>
      <c r="J91" s="83">
        <f t="shared" si="20"/>
        <v>1</v>
      </c>
      <c r="K91" s="263"/>
      <c r="L91" s="109" t="s">
        <v>332</v>
      </c>
    </row>
    <row r="92" spans="1:12" ht="89.25" x14ac:dyDescent="0.25">
      <c r="A92" s="152">
        <f t="shared" si="18"/>
        <v>41</v>
      </c>
      <c r="B92" s="68" t="s">
        <v>290</v>
      </c>
      <c r="C92" s="32" t="s">
        <v>190</v>
      </c>
      <c r="D92" s="32" t="s">
        <v>298</v>
      </c>
      <c r="E92" s="162" t="s">
        <v>15</v>
      </c>
      <c r="F92" s="33" t="s">
        <v>311</v>
      </c>
      <c r="G92" s="91">
        <v>400500</v>
      </c>
      <c r="H92" s="91">
        <v>380000</v>
      </c>
      <c r="I92" s="113">
        <f t="shared" si="19"/>
        <v>-20500</v>
      </c>
      <c r="J92" s="83">
        <f t="shared" si="20"/>
        <v>0.94881398252184768</v>
      </c>
      <c r="K92" s="78" t="s">
        <v>333</v>
      </c>
      <c r="L92" s="52"/>
    </row>
    <row r="93" spans="1:12" ht="76.5" x14ac:dyDescent="0.25">
      <c r="A93" s="152">
        <f t="shared" si="18"/>
        <v>42</v>
      </c>
      <c r="B93" s="69" t="s">
        <v>291</v>
      </c>
      <c r="C93" s="34" t="s">
        <v>410</v>
      </c>
      <c r="D93" s="34"/>
      <c r="E93" s="163" t="s">
        <v>61</v>
      </c>
      <c r="F93" s="35" t="s">
        <v>311</v>
      </c>
      <c r="G93" s="121">
        <v>5500</v>
      </c>
      <c r="H93" s="121">
        <v>5500</v>
      </c>
      <c r="I93" s="122">
        <f t="shared" si="19"/>
        <v>0</v>
      </c>
      <c r="J93" s="108">
        <f t="shared" si="20"/>
        <v>1</v>
      </c>
      <c r="K93" s="35" t="s">
        <v>411</v>
      </c>
      <c r="L93" s="130"/>
    </row>
    <row r="94" spans="1:12" x14ac:dyDescent="0.25">
      <c r="A94" s="49" t="s">
        <v>65</v>
      </c>
      <c r="B94" s="50" t="s">
        <v>166</v>
      </c>
      <c r="C94" s="219" t="s">
        <v>66</v>
      </c>
      <c r="D94" s="219"/>
      <c r="E94" s="219"/>
      <c r="F94" s="219"/>
      <c r="G94" s="219"/>
      <c r="H94" s="219"/>
      <c r="I94" s="219"/>
      <c r="J94" s="219"/>
      <c r="K94" s="219"/>
      <c r="L94" s="219"/>
    </row>
    <row r="95" spans="1:12" ht="25.5" x14ac:dyDescent="0.25">
      <c r="A95" s="73">
        <v>43</v>
      </c>
      <c r="B95" s="67" t="s">
        <v>232</v>
      </c>
      <c r="C95" s="30" t="s">
        <v>67</v>
      </c>
      <c r="D95" s="30" t="s">
        <v>336</v>
      </c>
      <c r="E95" s="30" t="s">
        <v>63</v>
      </c>
      <c r="F95" s="31" t="s">
        <v>311</v>
      </c>
      <c r="G95" s="159">
        <v>600</v>
      </c>
      <c r="H95" s="159">
        <v>600</v>
      </c>
      <c r="I95" s="150">
        <f t="shared" ref="I95:I102" si="21">H95-G95</f>
        <v>0</v>
      </c>
      <c r="J95" s="151">
        <f t="shared" ref="J95:J102" si="22">H95/G95</f>
        <v>1</v>
      </c>
      <c r="K95" s="264" t="s">
        <v>340</v>
      </c>
      <c r="L95" s="223" t="s">
        <v>428</v>
      </c>
    </row>
    <row r="96" spans="1:12" ht="25.5" x14ac:dyDescent="0.25">
      <c r="A96" s="162">
        <f>A95+1</f>
        <v>44</v>
      </c>
      <c r="B96" s="68" t="s">
        <v>233</v>
      </c>
      <c r="C96" s="32" t="s">
        <v>191</v>
      </c>
      <c r="D96" s="32" t="s">
        <v>335</v>
      </c>
      <c r="E96" s="32" t="s">
        <v>63</v>
      </c>
      <c r="F96" s="33" t="s">
        <v>311</v>
      </c>
      <c r="G96" s="169">
        <v>11500</v>
      </c>
      <c r="H96" s="169">
        <v>11500</v>
      </c>
      <c r="I96" s="113">
        <f t="shared" si="21"/>
        <v>0</v>
      </c>
      <c r="J96" s="83">
        <f t="shared" si="22"/>
        <v>1</v>
      </c>
      <c r="K96" s="265"/>
      <c r="L96" s="267"/>
    </row>
    <row r="97" spans="1:12" ht="25.5" x14ac:dyDescent="0.25">
      <c r="A97" s="162">
        <f t="shared" ref="A97:A103" si="23">A96+1</f>
        <v>45</v>
      </c>
      <c r="B97" s="68" t="s">
        <v>234</v>
      </c>
      <c r="C97" s="32" t="s">
        <v>192</v>
      </c>
      <c r="D97" s="32" t="s">
        <v>337</v>
      </c>
      <c r="E97" s="32" t="s">
        <v>63</v>
      </c>
      <c r="F97" s="33" t="s">
        <v>311</v>
      </c>
      <c r="G97" s="169">
        <v>700</v>
      </c>
      <c r="H97" s="169">
        <v>700</v>
      </c>
      <c r="I97" s="113">
        <f t="shared" si="21"/>
        <v>0</v>
      </c>
      <c r="J97" s="83">
        <f t="shared" si="22"/>
        <v>1</v>
      </c>
      <c r="K97" s="265"/>
      <c r="L97" s="267"/>
    </row>
    <row r="98" spans="1:12" ht="63.75" x14ac:dyDescent="0.25">
      <c r="A98" s="162">
        <f t="shared" si="23"/>
        <v>46</v>
      </c>
      <c r="B98" s="68" t="s">
        <v>235</v>
      </c>
      <c r="C98" s="32" t="s">
        <v>193</v>
      </c>
      <c r="D98" s="32" t="s">
        <v>68</v>
      </c>
      <c r="E98" s="32" t="s">
        <v>63</v>
      </c>
      <c r="F98" s="33" t="s">
        <v>311</v>
      </c>
      <c r="G98" s="169">
        <v>500</v>
      </c>
      <c r="H98" s="169">
        <v>500</v>
      </c>
      <c r="I98" s="113">
        <f t="shared" si="21"/>
        <v>0</v>
      </c>
      <c r="J98" s="83">
        <f t="shared" si="22"/>
        <v>1</v>
      </c>
      <c r="K98" s="265"/>
      <c r="L98" s="267"/>
    </row>
    <row r="99" spans="1:12" ht="25.5" x14ac:dyDescent="0.25">
      <c r="A99" s="162">
        <f t="shared" si="23"/>
        <v>47</v>
      </c>
      <c r="B99" s="68" t="s">
        <v>236</v>
      </c>
      <c r="C99" s="32" t="s">
        <v>194</v>
      </c>
      <c r="D99" s="32" t="s">
        <v>195</v>
      </c>
      <c r="E99" s="32" t="s">
        <v>63</v>
      </c>
      <c r="F99" s="33" t="s">
        <v>311</v>
      </c>
      <c r="G99" s="169">
        <v>4800</v>
      </c>
      <c r="H99" s="169">
        <v>4800</v>
      </c>
      <c r="I99" s="113">
        <f t="shared" si="21"/>
        <v>0</v>
      </c>
      <c r="J99" s="83">
        <f t="shared" si="22"/>
        <v>1</v>
      </c>
      <c r="K99" s="265"/>
      <c r="L99" s="267"/>
    </row>
    <row r="100" spans="1:12" ht="25.5" x14ac:dyDescent="0.25">
      <c r="A100" s="162">
        <f t="shared" si="23"/>
        <v>48</v>
      </c>
      <c r="B100" s="68" t="s">
        <v>237</v>
      </c>
      <c r="C100" s="32" t="s">
        <v>196</v>
      </c>
      <c r="D100" s="32" t="s">
        <v>69</v>
      </c>
      <c r="E100" s="32" t="s">
        <v>63</v>
      </c>
      <c r="F100" s="33" t="s">
        <v>311</v>
      </c>
      <c r="G100" s="169">
        <v>480</v>
      </c>
      <c r="H100" s="169">
        <v>480</v>
      </c>
      <c r="I100" s="113">
        <f t="shared" si="21"/>
        <v>0</v>
      </c>
      <c r="J100" s="83">
        <f t="shared" si="22"/>
        <v>1</v>
      </c>
      <c r="K100" s="265"/>
      <c r="L100" s="267"/>
    </row>
    <row r="101" spans="1:12" ht="25.5" x14ac:dyDescent="0.25">
      <c r="A101" s="162">
        <f t="shared" si="23"/>
        <v>49</v>
      </c>
      <c r="B101" s="68" t="s">
        <v>238</v>
      </c>
      <c r="C101" s="32" t="s">
        <v>70</v>
      </c>
      <c r="D101" s="32" t="s">
        <v>338</v>
      </c>
      <c r="E101" s="32" t="s">
        <v>63</v>
      </c>
      <c r="F101" s="33" t="s">
        <v>311</v>
      </c>
      <c r="G101" s="169">
        <v>3000</v>
      </c>
      <c r="H101" s="169">
        <v>3000</v>
      </c>
      <c r="I101" s="113">
        <f t="shared" si="21"/>
        <v>0</v>
      </c>
      <c r="J101" s="83">
        <f t="shared" si="22"/>
        <v>1</v>
      </c>
      <c r="K101" s="265"/>
      <c r="L101" s="267"/>
    </row>
    <row r="102" spans="1:12" ht="25.5" x14ac:dyDescent="0.25">
      <c r="A102" s="162">
        <f t="shared" si="23"/>
        <v>50</v>
      </c>
      <c r="B102" s="68" t="s">
        <v>239</v>
      </c>
      <c r="C102" s="32" t="s">
        <v>71</v>
      </c>
      <c r="D102" s="32" t="s">
        <v>339</v>
      </c>
      <c r="E102" s="32" t="s">
        <v>63</v>
      </c>
      <c r="F102" s="33" t="s">
        <v>311</v>
      </c>
      <c r="G102" s="169">
        <v>150</v>
      </c>
      <c r="H102" s="169">
        <v>150</v>
      </c>
      <c r="I102" s="113">
        <f t="shared" si="21"/>
        <v>0</v>
      </c>
      <c r="J102" s="83">
        <f t="shared" si="22"/>
        <v>1</v>
      </c>
      <c r="K102" s="265"/>
      <c r="L102" s="267"/>
    </row>
    <row r="103" spans="1:12" ht="38.25" x14ac:dyDescent="0.25">
      <c r="A103" s="162">
        <f t="shared" si="23"/>
        <v>51</v>
      </c>
      <c r="B103" s="69" t="s">
        <v>240</v>
      </c>
      <c r="C103" s="34" t="s">
        <v>72</v>
      </c>
      <c r="D103" s="34" t="s">
        <v>197</v>
      </c>
      <c r="E103" s="34" t="s">
        <v>63</v>
      </c>
      <c r="F103" s="35" t="s">
        <v>311</v>
      </c>
      <c r="G103" s="175" t="s">
        <v>372</v>
      </c>
      <c r="H103" s="175" t="s">
        <v>372</v>
      </c>
      <c r="I103" s="141" t="s">
        <v>372</v>
      </c>
      <c r="J103" s="141" t="s">
        <v>372</v>
      </c>
      <c r="K103" s="266"/>
      <c r="L103" s="268"/>
    </row>
    <row r="104" spans="1:12" x14ac:dyDescent="0.25">
      <c r="A104" s="53" t="s">
        <v>73</v>
      </c>
      <c r="B104" s="54" t="s">
        <v>167</v>
      </c>
      <c r="C104" s="220" t="s">
        <v>74</v>
      </c>
      <c r="D104" s="220"/>
      <c r="E104" s="220"/>
      <c r="F104" s="220"/>
      <c r="G104" s="220"/>
      <c r="H104" s="220"/>
      <c r="I104" s="220"/>
      <c r="J104" s="220"/>
      <c r="K104" s="220"/>
      <c r="L104" s="220"/>
    </row>
    <row r="105" spans="1:12" x14ac:dyDescent="0.25">
      <c r="A105" s="164">
        <v>52</v>
      </c>
      <c r="B105" s="155" t="s">
        <v>241</v>
      </c>
      <c r="C105" s="156" t="s">
        <v>75</v>
      </c>
      <c r="D105" s="222" t="s">
        <v>76</v>
      </c>
      <c r="E105" s="167" t="s">
        <v>77</v>
      </c>
      <c r="F105" s="55" t="s">
        <v>315</v>
      </c>
      <c r="G105" s="170">
        <v>34500</v>
      </c>
      <c r="H105" s="170">
        <v>34500</v>
      </c>
      <c r="I105" s="113">
        <f t="shared" ref="I105:I131" si="24">H105-G105</f>
        <v>0</v>
      </c>
      <c r="J105" s="83">
        <f t="shared" ref="J105:J131" si="25">H105/G105</f>
        <v>1</v>
      </c>
      <c r="K105" s="226" t="s">
        <v>340</v>
      </c>
      <c r="L105" s="232" t="s">
        <v>429</v>
      </c>
    </row>
    <row r="106" spans="1:12" ht="25.5" x14ac:dyDescent="0.25">
      <c r="A106" s="56">
        <f>A105+1</f>
        <v>53</v>
      </c>
      <c r="B106" s="65" t="s">
        <v>242</v>
      </c>
      <c r="C106" s="23" t="s">
        <v>198</v>
      </c>
      <c r="D106" s="221"/>
      <c r="E106" s="25" t="s">
        <v>78</v>
      </c>
      <c r="F106" s="81" t="s">
        <v>315</v>
      </c>
      <c r="G106" s="171">
        <v>187100</v>
      </c>
      <c r="H106" s="171">
        <v>187100</v>
      </c>
      <c r="I106" s="113">
        <f t="shared" si="24"/>
        <v>0</v>
      </c>
      <c r="J106" s="83">
        <f t="shared" si="25"/>
        <v>1</v>
      </c>
      <c r="K106" s="227"/>
      <c r="L106" s="233"/>
    </row>
    <row r="107" spans="1:12" x14ac:dyDescent="0.25">
      <c r="A107" s="56">
        <f t="shared" ref="A107:A131" si="26">A106+1</f>
        <v>54</v>
      </c>
      <c r="B107" s="65" t="s">
        <v>243</v>
      </c>
      <c r="C107" s="23" t="s">
        <v>79</v>
      </c>
      <c r="D107" s="221"/>
      <c r="E107" s="25" t="s">
        <v>77</v>
      </c>
      <c r="F107" s="81" t="s">
        <v>315</v>
      </c>
      <c r="G107" s="171">
        <v>43900</v>
      </c>
      <c r="H107" s="171">
        <v>43900</v>
      </c>
      <c r="I107" s="113">
        <f t="shared" si="24"/>
        <v>0</v>
      </c>
      <c r="J107" s="83">
        <f t="shared" si="25"/>
        <v>1</v>
      </c>
      <c r="K107" s="227"/>
      <c r="L107" s="233"/>
    </row>
    <row r="108" spans="1:12" x14ac:dyDescent="0.25">
      <c r="A108" s="56">
        <f t="shared" si="26"/>
        <v>55</v>
      </c>
      <c r="B108" s="65" t="s">
        <v>244</v>
      </c>
      <c r="C108" s="23" t="s">
        <v>199</v>
      </c>
      <c r="D108" s="221"/>
      <c r="E108" s="25" t="s">
        <v>77</v>
      </c>
      <c r="F108" s="81" t="s">
        <v>315</v>
      </c>
      <c r="G108" s="171">
        <v>65400</v>
      </c>
      <c r="H108" s="171">
        <v>65400</v>
      </c>
      <c r="I108" s="113">
        <f t="shared" si="24"/>
        <v>0</v>
      </c>
      <c r="J108" s="83">
        <f t="shared" si="25"/>
        <v>1</v>
      </c>
      <c r="K108" s="227"/>
      <c r="L108" s="233"/>
    </row>
    <row r="109" spans="1:12" ht="25.5" x14ac:dyDescent="0.25">
      <c r="A109" s="56">
        <f t="shared" si="26"/>
        <v>56</v>
      </c>
      <c r="B109" s="65" t="s">
        <v>245</v>
      </c>
      <c r="C109" s="23" t="s">
        <v>200</v>
      </c>
      <c r="D109" s="221"/>
      <c r="E109" s="25" t="s">
        <v>77</v>
      </c>
      <c r="F109" s="81" t="s">
        <v>315</v>
      </c>
      <c r="G109" s="171">
        <v>43100</v>
      </c>
      <c r="H109" s="171">
        <v>43100</v>
      </c>
      <c r="I109" s="113">
        <f t="shared" si="24"/>
        <v>0</v>
      </c>
      <c r="J109" s="83">
        <f t="shared" si="25"/>
        <v>1</v>
      </c>
      <c r="K109" s="227"/>
      <c r="L109" s="233"/>
    </row>
    <row r="110" spans="1:12" x14ac:dyDescent="0.25">
      <c r="A110" s="56">
        <f t="shared" si="26"/>
        <v>57</v>
      </c>
      <c r="B110" s="65" t="s">
        <v>246</v>
      </c>
      <c r="C110" s="23" t="s">
        <v>80</v>
      </c>
      <c r="D110" s="221"/>
      <c r="E110" s="25" t="s">
        <v>77</v>
      </c>
      <c r="F110" s="81" t="s">
        <v>315</v>
      </c>
      <c r="G110" s="171">
        <v>32800</v>
      </c>
      <c r="H110" s="171">
        <v>32800</v>
      </c>
      <c r="I110" s="113">
        <f t="shared" si="24"/>
        <v>0</v>
      </c>
      <c r="J110" s="83">
        <f t="shared" si="25"/>
        <v>1</v>
      </c>
      <c r="K110" s="227"/>
      <c r="L110" s="233"/>
    </row>
    <row r="111" spans="1:12" ht="38.25" x14ac:dyDescent="0.25">
      <c r="A111" s="56">
        <f t="shared" si="26"/>
        <v>58</v>
      </c>
      <c r="B111" s="65" t="s">
        <v>247</v>
      </c>
      <c r="C111" s="23" t="s">
        <v>201</v>
      </c>
      <c r="D111" s="221"/>
      <c r="E111" s="25" t="s">
        <v>77</v>
      </c>
      <c r="F111" s="81" t="s">
        <v>315</v>
      </c>
      <c r="G111" s="171">
        <v>244000</v>
      </c>
      <c r="H111" s="171">
        <v>244000</v>
      </c>
      <c r="I111" s="113">
        <f t="shared" si="24"/>
        <v>0</v>
      </c>
      <c r="J111" s="83">
        <f t="shared" si="25"/>
        <v>1</v>
      </c>
      <c r="K111" s="227"/>
      <c r="L111" s="233"/>
    </row>
    <row r="112" spans="1:12" x14ac:dyDescent="0.25">
      <c r="A112" s="56">
        <f t="shared" si="26"/>
        <v>59</v>
      </c>
      <c r="B112" s="65" t="s">
        <v>248</v>
      </c>
      <c r="C112" s="23" t="s">
        <v>202</v>
      </c>
      <c r="D112" s="221"/>
      <c r="E112" s="25" t="s">
        <v>77</v>
      </c>
      <c r="F112" s="81" t="s">
        <v>315</v>
      </c>
      <c r="G112" s="171">
        <v>337000</v>
      </c>
      <c r="H112" s="171">
        <v>337000</v>
      </c>
      <c r="I112" s="113">
        <f t="shared" si="24"/>
        <v>0</v>
      </c>
      <c r="J112" s="83">
        <f t="shared" si="25"/>
        <v>1</v>
      </c>
      <c r="K112" s="227"/>
      <c r="L112" s="233"/>
    </row>
    <row r="113" spans="1:12" x14ac:dyDescent="0.25">
      <c r="A113" s="56">
        <f t="shared" si="26"/>
        <v>60</v>
      </c>
      <c r="B113" s="65" t="s">
        <v>249</v>
      </c>
      <c r="C113" s="23" t="s">
        <v>203</v>
      </c>
      <c r="D113" s="221"/>
      <c r="E113" s="25" t="s">
        <v>77</v>
      </c>
      <c r="F113" s="81" t="s">
        <v>315</v>
      </c>
      <c r="G113" s="171">
        <v>72300</v>
      </c>
      <c r="H113" s="171">
        <v>72300</v>
      </c>
      <c r="I113" s="113">
        <f t="shared" si="24"/>
        <v>0</v>
      </c>
      <c r="J113" s="83">
        <f t="shared" si="25"/>
        <v>1</v>
      </c>
      <c r="K113" s="227"/>
      <c r="L113" s="234"/>
    </row>
    <row r="114" spans="1:12" x14ac:dyDescent="0.25">
      <c r="A114" s="56">
        <f t="shared" si="26"/>
        <v>61</v>
      </c>
      <c r="B114" s="65" t="s">
        <v>250</v>
      </c>
      <c r="C114" s="23" t="s">
        <v>75</v>
      </c>
      <c r="D114" s="221" t="s">
        <v>303</v>
      </c>
      <c r="E114" s="25" t="s">
        <v>77</v>
      </c>
      <c r="F114" s="81" t="s">
        <v>315</v>
      </c>
      <c r="G114" s="171">
        <v>34500</v>
      </c>
      <c r="H114" s="171">
        <v>34500</v>
      </c>
      <c r="I114" s="113">
        <f t="shared" si="24"/>
        <v>0</v>
      </c>
      <c r="J114" s="83">
        <f t="shared" si="25"/>
        <v>1</v>
      </c>
      <c r="K114" s="227"/>
      <c r="L114" s="82"/>
    </row>
    <row r="115" spans="1:12" ht="25.5" x14ac:dyDescent="0.25">
      <c r="A115" s="56">
        <f t="shared" si="26"/>
        <v>62</v>
      </c>
      <c r="B115" s="65" t="s">
        <v>251</v>
      </c>
      <c r="C115" s="23" t="s">
        <v>198</v>
      </c>
      <c r="D115" s="221"/>
      <c r="E115" s="25" t="s">
        <v>78</v>
      </c>
      <c r="F115" s="81" t="s">
        <v>315</v>
      </c>
      <c r="G115" s="174">
        <v>344600</v>
      </c>
      <c r="H115" s="174">
        <v>344600</v>
      </c>
      <c r="I115" s="113">
        <f t="shared" si="24"/>
        <v>0</v>
      </c>
      <c r="J115" s="83">
        <f t="shared" si="25"/>
        <v>1</v>
      </c>
      <c r="K115" s="227"/>
      <c r="L115" s="82"/>
    </row>
    <row r="116" spans="1:12" ht="102" x14ac:dyDescent="0.25">
      <c r="A116" s="56">
        <f t="shared" si="26"/>
        <v>63</v>
      </c>
      <c r="B116" s="65" t="s">
        <v>252</v>
      </c>
      <c r="C116" s="23" t="s">
        <v>79</v>
      </c>
      <c r="D116" s="221"/>
      <c r="E116" s="25" t="s">
        <v>77</v>
      </c>
      <c r="F116" s="81" t="s">
        <v>315</v>
      </c>
      <c r="G116" s="174">
        <v>222000</v>
      </c>
      <c r="H116" s="174">
        <v>222000</v>
      </c>
      <c r="I116" s="113">
        <f t="shared" si="24"/>
        <v>0</v>
      </c>
      <c r="J116" s="83">
        <f t="shared" si="25"/>
        <v>1</v>
      </c>
      <c r="K116" s="227"/>
      <c r="L116" s="215" t="s">
        <v>440</v>
      </c>
    </row>
    <row r="117" spans="1:12" s="187" customFormat="1" x14ac:dyDescent="0.25">
      <c r="A117" s="178">
        <f t="shared" si="26"/>
        <v>64</v>
      </c>
      <c r="B117" s="179" t="s">
        <v>253</v>
      </c>
      <c r="C117" s="180" t="s">
        <v>199</v>
      </c>
      <c r="D117" s="221"/>
      <c r="E117" s="181" t="s">
        <v>77</v>
      </c>
      <c r="F117" s="182" t="s">
        <v>315</v>
      </c>
      <c r="G117" s="183">
        <v>0</v>
      </c>
      <c r="H117" s="183" t="s">
        <v>372</v>
      </c>
      <c r="I117" s="184"/>
      <c r="J117" s="185"/>
      <c r="K117" s="227"/>
      <c r="L117" s="186"/>
    </row>
    <row r="118" spans="1:12" ht="25.5" x14ac:dyDescent="0.25">
      <c r="A118" s="56">
        <f t="shared" si="26"/>
        <v>65</v>
      </c>
      <c r="B118" s="65" t="s">
        <v>254</v>
      </c>
      <c r="C118" s="23" t="s">
        <v>200</v>
      </c>
      <c r="D118" s="221"/>
      <c r="E118" s="25" t="s">
        <v>77</v>
      </c>
      <c r="F118" s="81" t="s">
        <v>315</v>
      </c>
      <c r="G118" s="173">
        <v>0</v>
      </c>
      <c r="H118" s="173" t="s">
        <v>372</v>
      </c>
      <c r="I118" s="141" t="s">
        <v>372</v>
      </c>
      <c r="J118" s="141" t="s">
        <v>372</v>
      </c>
      <c r="K118" s="227"/>
      <c r="L118" s="82"/>
    </row>
    <row r="119" spans="1:12" x14ac:dyDescent="0.25">
      <c r="A119" s="56">
        <f t="shared" si="26"/>
        <v>66</v>
      </c>
      <c r="B119" s="65" t="s">
        <v>255</v>
      </c>
      <c r="C119" s="23" t="s">
        <v>80</v>
      </c>
      <c r="D119" s="221"/>
      <c r="E119" s="25" t="s">
        <v>77</v>
      </c>
      <c r="F119" s="81" t="s">
        <v>315</v>
      </c>
      <c r="G119" s="173">
        <v>0</v>
      </c>
      <c r="H119" s="173" t="s">
        <v>372</v>
      </c>
      <c r="I119" s="141" t="s">
        <v>372</v>
      </c>
      <c r="J119" s="141" t="s">
        <v>372</v>
      </c>
      <c r="K119" s="227"/>
      <c r="L119" s="82"/>
    </row>
    <row r="120" spans="1:12" ht="38.25" x14ac:dyDescent="0.25">
      <c r="A120" s="56">
        <f t="shared" si="26"/>
        <v>67</v>
      </c>
      <c r="B120" s="65" t="s">
        <v>256</v>
      </c>
      <c r="C120" s="23" t="s">
        <v>201</v>
      </c>
      <c r="D120" s="221"/>
      <c r="E120" s="25" t="s">
        <v>77</v>
      </c>
      <c r="F120" s="81" t="s">
        <v>315</v>
      </c>
      <c r="G120" s="173">
        <v>0</v>
      </c>
      <c r="H120" s="173" t="s">
        <v>372</v>
      </c>
      <c r="I120" s="141" t="s">
        <v>372</v>
      </c>
      <c r="J120" s="141" t="s">
        <v>372</v>
      </c>
      <c r="K120" s="227"/>
      <c r="L120" s="82"/>
    </row>
    <row r="121" spans="1:12" x14ac:dyDescent="0.25">
      <c r="A121" s="56">
        <f t="shared" si="26"/>
        <v>68</v>
      </c>
      <c r="B121" s="65" t="s">
        <v>257</v>
      </c>
      <c r="C121" s="23" t="s">
        <v>202</v>
      </c>
      <c r="D121" s="221"/>
      <c r="E121" s="25" t="s">
        <v>77</v>
      </c>
      <c r="F121" s="81" t="s">
        <v>315</v>
      </c>
      <c r="G121" s="173">
        <v>0</v>
      </c>
      <c r="H121" s="173" t="s">
        <v>372</v>
      </c>
      <c r="I121" s="141" t="s">
        <v>372</v>
      </c>
      <c r="J121" s="141" t="s">
        <v>372</v>
      </c>
      <c r="K121" s="227"/>
      <c r="L121" s="82"/>
    </row>
    <row r="122" spans="1:12" x14ac:dyDescent="0.25">
      <c r="A122" s="56">
        <f t="shared" si="26"/>
        <v>69</v>
      </c>
      <c r="B122" s="65" t="s">
        <v>258</v>
      </c>
      <c r="C122" s="23" t="s">
        <v>203</v>
      </c>
      <c r="D122" s="221"/>
      <c r="E122" s="25" t="s">
        <v>77</v>
      </c>
      <c r="F122" s="81" t="s">
        <v>315</v>
      </c>
      <c r="G122" s="173">
        <v>0</v>
      </c>
      <c r="H122" s="173" t="s">
        <v>372</v>
      </c>
      <c r="I122" s="141" t="s">
        <v>372</v>
      </c>
      <c r="J122" s="141" t="s">
        <v>372</v>
      </c>
      <c r="K122" s="227"/>
      <c r="L122" s="82"/>
    </row>
    <row r="123" spans="1:12" x14ac:dyDescent="0.25">
      <c r="A123" s="56">
        <f t="shared" si="26"/>
        <v>70</v>
      </c>
      <c r="B123" s="65" t="s">
        <v>259</v>
      </c>
      <c r="C123" s="23" t="s">
        <v>75</v>
      </c>
      <c r="D123" s="254" t="s">
        <v>204</v>
      </c>
      <c r="E123" s="25" t="s">
        <v>77</v>
      </c>
      <c r="F123" s="81" t="s">
        <v>315</v>
      </c>
      <c r="G123" s="171">
        <v>60000</v>
      </c>
      <c r="H123" s="171">
        <v>60000</v>
      </c>
      <c r="I123" s="113">
        <f t="shared" si="24"/>
        <v>0</v>
      </c>
      <c r="J123" s="83">
        <f t="shared" si="25"/>
        <v>1</v>
      </c>
      <c r="K123" s="227"/>
      <c r="L123" s="82"/>
    </row>
    <row r="124" spans="1:12" ht="25.5" x14ac:dyDescent="0.25">
      <c r="A124" s="56">
        <f t="shared" si="26"/>
        <v>71</v>
      </c>
      <c r="B124" s="65" t="s">
        <v>260</v>
      </c>
      <c r="C124" s="23" t="s">
        <v>198</v>
      </c>
      <c r="D124" s="255"/>
      <c r="E124" s="25" t="s">
        <v>78</v>
      </c>
      <c r="F124" s="81" t="s">
        <v>315</v>
      </c>
      <c r="G124" s="171">
        <v>410000</v>
      </c>
      <c r="H124" s="171">
        <v>410000</v>
      </c>
      <c r="I124" s="113">
        <f t="shared" si="24"/>
        <v>0</v>
      </c>
      <c r="J124" s="83">
        <f t="shared" si="25"/>
        <v>1</v>
      </c>
      <c r="K124" s="227"/>
      <c r="L124" s="82"/>
    </row>
    <row r="125" spans="1:12" x14ac:dyDescent="0.25">
      <c r="A125" s="56">
        <f t="shared" si="26"/>
        <v>72</v>
      </c>
      <c r="B125" s="65" t="s">
        <v>261</v>
      </c>
      <c r="C125" s="23" t="s">
        <v>79</v>
      </c>
      <c r="D125" s="255"/>
      <c r="E125" s="25" t="s">
        <v>77</v>
      </c>
      <c r="F125" s="81" t="s">
        <v>315</v>
      </c>
      <c r="G125" s="171">
        <v>125000</v>
      </c>
      <c r="H125" s="171">
        <v>125000</v>
      </c>
      <c r="I125" s="113">
        <f t="shared" si="24"/>
        <v>0</v>
      </c>
      <c r="J125" s="83">
        <f t="shared" si="25"/>
        <v>1</v>
      </c>
      <c r="K125" s="227"/>
      <c r="L125" s="82"/>
    </row>
    <row r="126" spans="1:12" x14ac:dyDescent="0.25">
      <c r="A126" s="56">
        <f t="shared" si="26"/>
        <v>73</v>
      </c>
      <c r="B126" s="65" t="s">
        <v>262</v>
      </c>
      <c r="C126" s="23" t="s">
        <v>199</v>
      </c>
      <c r="D126" s="255"/>
      <c r="E126" s="25" t="s">
        <v>77</v>
      </c>
      <c r="F126" s="81" t="s">
        <v>315</v>
      </c>
      <c r="G126" s="171">
        <v>93333.333333333328</v>
      </c>
      <c r="H126" s="171">
        <v>100000</v>
      </c>
      <c r="I126" s="113">
        <f t="shared" si="24"/>
        <v>6666.6666666666715</v>
      </c>
      <c r="J126" s="83">
        <f t="shared" si="25"/>
        <v>1.0714285714285714</v>
      </c>
      <c r="K126" s="227"/>
      <c r="L126" s="82"/>
    </row>
    <row r="127" spans="1:12" ht="25.5" x14ac:dyDescent="0.25">
      <c r="A127" s="56">
        <f t="shared" si="26"/>
        <v>74</v>
      </c>
      <c r="B127" s="65" t="s">
        <v>263</v>
      </c>
      <c r="C127" s="23" t="s">
        <v>200</v>
      </c>
      <c r="D127" s="255"/>
      <c r="E127" s="25" t="s">
        <v>77</v>
      </c>
      <c r="F127" s="81" t="s">
        <v>315</v>
      </c>
      <c r="G127" s="171">
        <v>55333.333333333336</v>
      </c>
      <c r="H127" s="171">
        <v>70000</v>
      </c>
      <c r="I127" s="113">
        <f t="shared" si="24"/>
        <v>14666.666666666664</v>
      </c>
      <c r="J127" s="83">
        <f t="shared" si="25"/>
        <v>1.2650602409638554</v>
      </c>
      <c r="K127" s="227"/>
      <c r="L127" s="82"/>
    </row>
    <row r="128" spans="1:12" x14ac:dyDescent="0.25">
      <c r="A128" s="56">
        <f t="shared" si="26"/>
        <v>75</v>
      </c>
      <c r="B128" s="65" t="s">
        <v>264</v>
      </c>
      <c r="C128" s="23" t="s">
        <v>80</v>
      </c>
      <c r="D128" s="255"/>
      <c r="E128" s="25" t="s">
        <v>77</v>
      </c>
      <c r="F128" s="81" t="s">
        <v>315</v>
      </c>
      <c r="G128" s="171">
        <v>63333.333333333336</v>
      </c>
      <c r="H128" s="171">
        <v>70000</v>
      </c>
      <c r="I128" s="113">
        <f t="shared" si="24"/>
        <v>6666.6666666666642</v>
      </c>
      <c r="J128" s="83">
        <f t="shared" si="25"/>
        <v>1.1052631578947367</v>
      </c>
      <c r="K128" s="227"/>
      <c r="L128" s="82"/>
    </row>
    <row r="129" spans="1:12" ht="38.25" x14ac:dyDescent="0.25">
      <c r="A129" s="56">
        <f t="shared" si="26"/>
        <v>76</v>
      </c>
      <c r="B129" s="65" t="s">
        <v>265</v>
      </c>
      <c r="C129" s="23" t="s">
        <v>201</v>
      </c>
      <c r="D129" s="255"/>
      <c r="E129" s="25" t="s">
        <v>77</v>
      </c>
      <c r="F129" s="81" t="s">
        <v>315</v>
      </c>
      <c r="G129" s="171">
        <v>305000</v>
      </c>
      <c r="H129" s="171">
        <v>375000</v>
      </c>
      <c r="I129" s="113">
        <f t="shared" si="24"/>
        <v>70000</v>
      </c>
      <c r="J129" s="83">
        <f t="shared" si="25"/>
        <v>1.2295081967213115</v>
      </c>
      <c r="K129" s="227"/>
      <c r="L129" s="82"/>
    </row>
    <row r="130" spans="1:12" x14ac:dyDescent="0.25">
      <c r="A130" s="56">
        <f t="shared" si="26"/>
        <v>77</v>
      </c>
      <c r="B130" s="65" t="s">
        <v>266</v>
      </c>
      <c r="C130" s="23" t="s">
        <v>202</v>
      </c>
      <c r="D130" s="255"/>
      <c r="E130" s="25" t="s">
        <v>77</v>
      </c>
      <c r="F130" s="81" t="s">
        <v>315</v>
      </c>
      <c r="G130" s="171">
        <v>250000</v>
      </c>
      <c r="H130" s="171">
        <v>350000</v>
      </c>
      <c r="I130" s="113">
        <f t="shared" si="24"/>
        <v>100000</v>
      </c>
      <c r="J130" s="83">
        <f t="shared" si="25"/>
        <v>1.4</v>
      </c>
      <c r="K130" s="227"/>
      <c r="L130" s="82"/>
    </row>
    <row r="131" spans="1:12" x14ac:dyDescent="0.25">
      <c r="A131" s="56">
        <f t="shared" si="26"/>
        <v>78</v>
      </c>
      <c r="B131" s="66" t="s">
        <v>267</v>
      </c>
      <c r="C131" s="36" t="s">
        <v>203</v>
      </c>
      <c r="D131" s="256"/>
      <c r="E131" s="165" t="s">
        <v>77</v>
      </c>
      <c r="F131" s="57" t="s">
        <v>315</v>
      </c>
      <c r="G131" s="172">
        <v>76666.666666666672</v>
      </c>
      <c r="H131" s="172">
        <v>150000</v>
      </c>
      <c r="I131" s="113">
        <f t="shared" si="24"/>
        <v>73333.333333333328</v>
      </c>
      <c r="J131" s="83">
        <f t="shared" si="25"/>
        <v>1.9565217391304346</v>
      </c>
      <c r="K131" s="228"/>
      <c r="L131" s="58"/>
    </row>
    <row r="132" spans="1:12" x14ac:dyDescent="0.25">
      <c r="A132" s="53" t="s">
        <v>81</v>
      </c>
      <c r="B132" s="54" t="s">
        <v>168</v>
      </c>
      <c r="C132" s="220" t="s">
        <v>82</v>
      </c>
      <c r="D132" s="220"/>
      <c r="E132" s="220"/>
      <c r="F132" s="220"/>
      <c r="G132" s="220"/>
      <c r="H132" s="220"/>
      <c r="I132" s="220"/>
      <c r="J132" s="220"/>
      <c r="K132" s="220"/>
      <c r="L132" s="220"/>
    </row>
    <row r="133" spans="1:12" ht="38.25" x14ac:dyDescent="0.25">
      <c r="A133" s="70">
        <f>A131+1</f>
        <v>79</v>
      </c>
      <c r="B133" s="67" t="s">
        <v>268</v>
      </c>
      <c r="C133" s="30" t="s">
        <v>205</v>
      </c>
      <c r="D133" s="30" t="s">
        <v>206</v>
      </c>
      <c r="E133" s="73" t="s">
        <v>77</v>
      </c>
      <c r="F133" s="31"/>
      <c r="G133" s="95">
        <v>3000</v>
      </c>
      <c r="H133" s="95">
        <v>3000</v>
      </c>
      <c r="I133" s="120">
        <f t="shared" ref="I133:I140" si="27">H133-G133</f>
        <v>0</v>
      </c>
      <c r="J133" s="123">
        <f t="shared" ref="J133:J140" si="28">H133/G133</f>
        <v>1</v>
      </c>
      <c r="K133" s="31" t="s">
        <v>341</v>
      </c>
      <c r="L133" s="31"/>
    </row>
    <row r="134" spans="1:12" x14ac:dyDescent="0.25">
      <c r="A134" s="152">
        <f>A133+1</f>
        <v>80</v>
      </c>
      <c r="B134" s="68" t="s">
        <v>269</v>
      </c>
      <c r="C134" s="32" t="s">
        <v>83</v>
      </c>
      <c r="D134" s="32"/>
      <c r="E134" s="162" t="s">
        <v>77</v>
      </c>
      <c r="F134" s="33"/>
      <c r="G134" s="96"/>
      <c r="H134" s="96"/>
      <c r="I134" s="120"/>
      <c r="J134" s="123"/>
      <c r="K134" s="33"/>
      <c r="L134" s="33"/>
    </row>
    <row r="135" spans="1:12" ht="57.75" customHeight="1" x14ac:dyDescent="0.25">
      <c r="A135" s="152">
        <f t="shared" ref="A135:A140" si="29">A134+1</f>
        <v>81</v>
      </c>
      <c r="B135" s="68" t="s">
        <v>270</v>
      </c>
      <c r="C135" s="32" t="s">
        <v>207</v>
      </c>
      <c r="D135" s="32" t="s">
        <v>304</v>
      </c>
      <c r="E135" s="162" t="s">
        <v>84</v>
      </c>
      <c r="F135" s="33" t="s">
        <v>315</v>
      </c>
      <c r="G135" s="96">
        <v>70000</v>
      </c>
      <c r="H135" s="96">
        <v>70000</v>
      </c>
      <c r="I135" s="120">
        <f t="shared" si="27"/>
        <v>0</v>
      </c>
      <c r="J135" s="123">
        <f t="shared" si="28"/>
        <v>1</v>
      </c>
      <c r="K135" s="33" t="s">
        <v>342</v>
      </c>
      <c r="L135" s="33" t="s">
        <v>230</v>
      </c>
    </row>
    <row r="136" spans="1:12" ht="38.25" x14ac:dyDescent="0.25">
      <c r="A136" s="152">
        <f t="shared" si="29"/>
        <v>82</v>
      </c>
      <c r="B136" s="68" t="s">
        <v>271</v>
      </c>
      <c r="C136" s="32" t="s">
        <v>208</v>
      </c>
      <c r="D136" s="32" t="s">
        <v>209</v>
      </c>
      <c r="E136" s="162" t="s">
        <v>84</v>
      </c>
      <c r="F136" s="33"/>
      <c r="G136" s="96">
        <v>17000</v>
      </c>
      <c r="H136" s="96">
        <v>17000</v>
      </c>
      <c r="I136" s="120">
        <f t="shared" si="27"/>
        <v>0</v>
      </c>
      <c r="J136" s="123">
        <f t="shared" si="28"/>
        <v>1</v>
      </c>
      <c r="K136" s="33" t="s">
        <v>341</v>
      </c>
      <c r="L136" s="33"/>
    </row>
    <row r="137" spans="1:12" ht="63.75" x14ac:dyDescent="0.25">
      <c r="A137" s="152">
        <f t="shared" si="29"/>
        <v>83</v>
      </c>
      <c r="B137" s="68" t="s">
        <v>272</v>
      </c>
      <c r="C137" s="32" t="s">
        <v>210</v>
      </c>
      <c r="D137" s="32" t="s">
        <v>231</v>
      </c>
      <c r="E137" s="162" t="s">
        <v>85</v>
      </c>
      <c r="F137" s="33" t="s">
        <v>315</v>
      </c>
      <c r="G137" s="96">
        <v>13700</v>
      </c>
      <c r="H137" s="96">
        <v>13700</v>
      </c>
      <c r="I137" s="120">
        <f t="shared" si="27"/>
        <v>0</v>
      </c>
      <c r="J137" s="123">
        <f t="shared" si="28"/>
        <v>1</v>
      </c>
      <c r="K137" s="33" t="s">
        <v>413</v>
      </c>
      <c r="L137" s="33" t="s">
        <v>412</v>
      </c>
    </row>
    <row r="138" spans="1:12" ht="44.25" customHeight="1" x14ac:dyDescent="0.25">
      <c r="A138" s="152">
        <f t="shared" si="29"/>
        <v>84</v>
      </c>
      <c r="B138" s="68" t="s">
        <v>273</v>
      </c>
      <c r="C138" s="32" t="s">
        <v>211</v>
      </c>
      <c r="D138" s="32" t="s">
        <v>206</v>
      </c>
      <c r="E138" s="162" t="s">
        <v>36</v>
      </c>
      <c r="F138" s="33" t="s">
        <v>311</v>
      </c>
      <c r="G138" s="216">
        <v>17850</v>
      </c>
      <c r="H138" s="89">
        <v>17980</v>
      </c>
      <c r="I138" s="120">
        <f t="shared" si="27"/>
        <v>130</v>
      </c>
      <c r="J138" s="123">
        <f t="shared" si="28"/>
        <v>1.0072829131652661</v>
      </c>
      <c r="K138" s="33" t="s">
        <v>341</v>
      </c>
      <c r="L138" s="229" t="s">
        <v>441</v>
      </c>
    </row>
    <row r="139" spans="1:12" ht="44.25" customHeight="1" x14ac:dyDescent="0.25">
      <c r="A139" s="152">
        <f t="shared" si="29"/>
        <v>85</v>
      </c>
      <c r="B139" s="68" t="s">
        <v>274</v>
      </c>
      <c r="C139" s="32" t="s">
        <v>86</v>
      </c>
      <c r="D139" s="32"/>
      <c r="E139" s="162" t="s">
        <v>36</v>
      </c>
      <c r="F139" s="33" t="s">
        <v>311</v>
      </c>
      <c r="G139" s="89">
        <v>19040</v>
      </c>
      <c r="H139" s="89">
        <v>19160</v>
      </c>
      <c r="I139" s="120">
        <f t="shared" si="27"/>
        <v>120</v>
      </c>
      <c r="J139" s="123">
        <f t="shared" si="28"/>
        <v>1.0063025210084033</v>
      </c>
      <c r="K139" s="33" t="s">
        <v>341</v>
      </c>
      <c r="L139" s="230"/>
    </row>
    <row r="140" spans="1:12" ht="57" customHeight="1" x14ac:dyDescent="0.25">
      <c r="A140" s="160">
        <f t="shared" si="29"/>
        <v>86</v>
      </c>
      <c r="B140" s="69" t="s">
        <v>275</v>
      </c>
      <c r="C140" s="34" t="s">
        <v>87</v>
      </c>
      <c r="D140" s="34"/>
      <c r="E140" s="163" t="s">
        <v>36</v>
      </c>
      <c r="F140" s="35" t="s">
        <v>311</v>
      </c>
      <c r="G140" s="94">
        <v>14240</v>
      </c>
      <c r="H140" s="94">
        <v>14320</v>
      </c>
      <c r="I140" s="117">
        <f t="shared" si="27"/>
        <v>80</v>
      </c>
      <c r="J140" s="124">
        <f t="shared" si="28"/>
        <v>1.0056179775280898</v>
      </c>
      <c r="K140" s="35" t="s">
        <v>341</v>
      </c>
      <c r="L140" s="231"/>
    </row>
    <row r="141" spans="1:12" x14ac:dyDescent="0.25">
      <c r="A141" s="53" t="s">
        <v>88</v>
      </c>
      <c r="B141" s="50" t="s">
        <v>169</v>
      </c>
      <c r="C141" s="219" t="s">
        <v>89</v>
      </c>
      <c r="D141" s="219"/>
      <c r="E141" s="219"/>
      <c r="F141" s="219"/>
      <c r="G141" s="219"/>
      <c r="H141" s="219"/>
      <c r="I141" s="219"/>
      <c r="J141" s="219"/>
      <c r="K141" s="219"/>
      <c r="L141" s="219"/>
    </row>
    <row r="142" spans="1:12" ht="25.5" x14ac:dyDescent="0.25">
      <c r="A142" s="223">
        <f>A140+1</f>
        <v>87</v>
      </c>
      <c r="B142" s="67" t="s">
        <v>276</v>
      </c>
      <c r="C142" s="30" t="s">
        <v>212</v>
      </c>
      <c r="D142" s="30"/>
      <c r="E142" s="73" t="s">
        <v>90</v>
      </c>
      <c r="F142" s="51"/>
      <c r="G142" s="51"/>
      <c r="H142" s="51"/>
      <c r="I142" s="51"/>
      <c r="J142" s="51"/>
      <c r="K142" s="223" t="s">
        <v>343</v>
      </c>
      <c r="L142" s="51"/>
    </row>
    <row r="143" spans="1:12" x14ac:dyDescent="0.25">
      <c r="A143" s="224"/>
      <c r="B143" s="97"/>
      <c r="C143" s="98" t="s">
        <v>316</v>
      </c>
      <c r="D143" s="98"/>
      <c r="E143" s="161"/>
      <c r="F143" s="99"/>
      <c r="G143" s="103">
        <v>60000</v>
      </c>
      <c r="H143" s="103">
        <v>60000</v>
      </c>
      <c r="I143" s="120">
        <f t="shared" ref="I143" si="30">H143-G143</f>
        <v>0</v>
      </c>
      <c r="J143" s="123">
        <f t="shared" ref="J143" si="31">H143/G143</f>
        <v>1</v>
      </c>
      <c r="K143" s="224"/>
      <c r="L143" s="99"/>
    </row>
    <row r="144" spans="1:12" x14ac:dyDescent="0.25">
      <c r="A144" s="269"/>
      <c r="B144" s="97"/>
      <c r="C144" s="98" t="s">
        <v>317</v>
      </c>
      <c r="D144" s="98"/>
      <c r="E144" s="161"/>
      <c r="F144" s="99"/>
      <c r="G144" s="103">
        <v>30000</v>
      </c>
      <c r="H144" s="103">
        <v>30000</v>
      </c>
      <c r="I144" s="120">
        <f t="shared" ref="I144" si="32">H144-G144</f>
        <v>0</v>
      </c>
      <c r="J144" s="123">
        <f t="shared" ref="J144" si="33">H144/G144</f>
        <v>1</v>
      </c>
      <c r="K144" s="224"/>
      <c r="L144" s="99"/>
    </row>
    <row r="145" spans="1:12" ht="38.25" x14ac:dyDescent="0.25">
      <c r="A145" s="270">
        <v>88</v>
      </c>
      <c r="B145" s="68" t="s">
        <v>277</v>
      </c>
      <c r="C145" s="32" t="s">
        <v>213</v>
      </c>
      <c r="D145" s="32"/>
      <c r="E145" s="162" t="s">
        <v>90</v>
      </c>
      <c r="F145" s="52"/>
      <c r="G145" s="52"/>
      <c r="H145" s="52"/>
      <c r="I145" s="52"/>
      <c r="J145" s="52"/>
      <c r="K145" s="224"/>
      <c r="L145" s="52"/>
    </row>
    <row r="146" spans="1:12" x14ac:dyDescent="0.25">
      <c r="A146" s="224"/>
      <c r="B146" s="68"/>
      <c r="C146" s="98" t="s">
        <v>316</v>
      </c>
      <c r="D146" s="32"/>
      <c r="E146" s="162"/>
      <c r="F146" s="52"/>
      <c r="G146" s="103">
        <v>65000</v>
      </c>
      <c r="H146" s="103">
        <v>65000</v>
      </c>
      <c r="I146" s="120">
        <f t="shared" ref="I146:I147" si="34">H146-G146</f>
        <v>0</v>
      </c>
      <c r="J146" s="123">
        <f t="shared" ref="J146:J147" si="35">H146/G146</f>
        <v>1</v>
      </c>
      <c r="K146" s="224"/>
      <c r="L146" s="52"/>
    </row>
    <row r="147" spans="1:12" x14ac:dyDescent="0.25">
      <c r="A147" s="269"/>
      <c r="B147" s="68"/>
      <c r="C147" s="98" t="s">
        <v>317</v>
      </c>
      <c r="D147" s="32"/>
      <c r="E147" s="162"/>
      <c r="F147" s="52"/>
      <c r="G147" s="103">
        <v>35000</v>
      </c>
      <c r="H147" s="103">
        <v>35000</v>
      </c>
      <c r="I147" s="120">
        <f t="shared" si="34"/>
        <v>0</v>
      </c>
      <c r="J147" s="123">
        <f t="shared" si="35"/>
        <v>1</v>
      </c>
      <c r="K147" s="224"/>
      <c r="L147" s="52"/>
    </row>
    <row r="148" spans="1:12" ht="38.25" x14ac:dyDescent="0.25">
      <c r="A148" s="270">
        <v>89</v>
      </c>
      <c r="B148" s="68" t="s">
        <v>278</v>
      </c>
      <c r="C148" s="32" t="s">
        <v>103</v>
      </c>
      <c r="D148" s="32"/>
      <c r="E148" s="162" t="s">
        <v>90</v>
      </c>
      <c r="F148" s="52"/>
      <c r="G148" s="52"/>
      <c r="H148" s="52"/>
      <c r="I148" s="52"/>
      <c r="J148" s="52"/>
      <c r="K148" s="224"/>
      <c r="L148" s="52"/>
    </row>
    <row r="149" spans="1:12" x14ac:dyDescent="0.25">
      <c r="A149" s="224"/>
      <c r="B149" s="100"/>
      <c r="C149" s="98" t="s">
        <v>316</v>
      </c>
      <c r="D149" s="79"/>
      <c r="E149" s="80"/>
      <c r="F149" s="59"/>
      <c r="G149" s="103">
        <v>70000</v>
      </c>
      <c r="H149" s="103">
        <v>70000</v>
      </c>
      <c r="I149" s="120">
        <f t="shared" ref="I149:I150" si="36">H149-G149</f>
        <v>0</v>
      </c>
      <c r="J149" s="123">
        <f t="shared" ref="J149:J150" si="37">H149/G149</f>
        <v>1</v>
      </c>
      <c r="K149" s="224"/>
      <c r="L149" s="59"/>
    </row>
    <row r="150" spans="1:12" x14ac:dyDescent="0.25">
      <c r="A150" s="269"/>
      <c r="B150" s="100"/>
      <c r="C150" s="98" t="s">
        <v>317</v>
      </c>
      <c r="D150" s="79"/>
      <c r="E150" s="80"/>
      <c r="F150" s="59"/>
      <c r="G150" s="103">
        <v>40000</v>
      </c>
      <c r="H150" s="103">
        <v>40000</v>
      </c>
      <c r="I150" s="120">
        <f t="shared" si="36"/>
        <v>0</v>
      </c>
      <c r="J150" s="123">
        <f t="shared" si="37"/>
        <v>1</v>
      </c>
      <c r="K150" s="224"/>
      <c r="L150" s="59"/>
    </row>
    <row r="151" spans="1:12" ht="25.5" x14ac:dyDescent="0.25">
      <c r="A151" s="270">
        <v>90</v>
      </c>
      <c r="B151" s="100" t="s">
        <v>318</v>
      </c>
      <c r="C151" s="157" t="s">
        <v>319</v>
      </c>
      <c r="D151" s="32"/>
      <c r="E151" s="79"/>
      <c r="F151" s="79"/>
      <c r="G151" s="79"/>
      <c r="H151" s="79"/>
      <c r="I151" s="79"/>
      <c r="J151" s="101"/>
      <c r="K151" s="224"/>
      <c r="L151" s="59"/>
    </row>
    <row r="152" spans="1:12" ht="38.25" x14ac:dyDescent="0.25">
      <c r="A152" s="224"/>
      <c r="B152" s="68"/>
      <c r="C152" s="102" t="s">
        <v>320</v>
      </c>
      <c r="D152" s="102"/>
      <c r="E152" s="162"/>
      <c r="F152" s="162"/>
      <c r="G152" s="162"/>
      <c r="H152" s="162"/>
      <c r="I152" s="162"/>
      <c r="J152" s="162"/>
      <c r="K152" s="224"/>
      <c r="L152" s="59"/>
    </row>
    <row r="153" spans="1:12" x14ac:dyDescent="0.25">
      <c r="A153" s="224"/>
      <c r="B153" s="68"/>
      <c r="C153" s="152"/>
      <c r="D153" s="32" t="s">
        <v>321</v>
      </c>
      <c r="E153" s="162" t="s">
        <v>90</v>
      </c>
      <c r="F153" s="162" t="s">
        <v>322</v>
      </c>
      <c r="G153" s="103">
        <v>330000</v>
      </c>
      <c r="H153" s="103">
        <v>330000</v>
      </c>
      <c r="I153" s="120">
        <f t="shared" ref="I153:I154" si="38">H153-G153</f>
        <v>0</v>
      </c>
      <c r="J153" s="123">
        <f t="shared" ref="J153:J154" si="39">H153/G153</f>
        <v>1</v>
      </c>
      <c r="K153" s="224"/>
      <c r="L153" s="59"/>
    </row>
    <row r="154" spans="1:12" x14ac:dyDescent="0.25">
      <c r="A154" s="224"/>
      <c r="B154" s="68"/>
      <c r="C154" s="152"/>
      <c r="D154" s="32" t="s">
        <v>323</v>
      </c>
      <c r="E154" s="162" t="s">
        <v>90</v>
      </c>
      <c r="F154" s="162" t="s">
        <v>322</v>
      </c>
      <c r="G154" s="103">
        <v>380000</v>
      </c>
      <c r="H154" s="103">
        <v>380000</v>
      </c>
      <c r="I154" s="120">
        <f t="shared" si="38"/>
        <v>0</v>
      </c>
      <c r="J154" s="123">
        <f t="shared" si="39"/>
        <v>1</v>
      </c>
      <c r="K154" s="224"/>
      <c r="L154" s="59"/>
    </row>
    <row r="155" spans="1:12" ht="38.25" x14ac:dyDescent="0.25">
      <c r="A155" s="224"/>
      <c r="B155" s="68"/>
      <c r="C155" s="102" t="s">
        <v>324</v>
      </c>
      <c r="D155" s="102"/>
      <c r="E155" s="162"/>
      <c r="F155" s="162"/>
      <c r="G155" s="162"/>
      <c r="H155" s="162"/>
      <c r="I155" s="120"/>
      <c r="J155" s="123"/>
      <c r="K155" s="224"/>
      <c r="L155" s="59"/>
    </row>
    <row r="156" spans="1:12" x14ac:dyDescent="0.25">
      <c r="A156" s="224"/>
      <c r="B156" s="68"/>
      <c r="C156" s="152"/>
      <c r="D156" s="32" t="s">
        <v>321</v>
      </c>
      <c r="E156" s="162" t="s">
        <v>90</v>
      </c>
      <c r="F156" s="162" t="s">
        <v>322</v>
      </c>
      <c r="G156" s="103">
        <v>330000</v>
      </c>
      <c r="H156" s="103">
        <v>330000</v>
      </c>
      <c r="I156" s="120">
        <f t="shared" ref="I156:I157" si="40">H156-G156</f>
        <v>0</v>
      </c>
      <c r="J156" s="123">
        <f t="shared" ref="J156:J157" si="41">H156/G156</f>
        <v>1</v>
      </c>
      <c r="K156" s="224"/>
      <c r="L156" s="59"/>
    </row>
    <row r="157" spans="1:12" x14ac:dyDescent="0.25">
      <c r="A157" s="224"/>
      <c r="B157" s="68"/>
      <c r="C157" s="152"/>
      <c r="D157" s="32" t="s">
        <v>323</v>
      </c>
      <c r="E157" s="162" t="s">
        <v>90</v>
      </c>
      <c r="F157" s="162" t="s">
        <v>322</v>
      </c>
      <c r="G157" s="103">
        <v>380000</v>
      </c>
      <c r="H157" s="103">
        <v>380000</v>
      </c>
      <c r="I157" s="120">
        <f t="shared" si="40"/>
        <v>0</v>
      </c>
      <c r="J157" s="123">
        <f t="shared" si="41"/>
        <v>1</v>
      </c>
      <c r="K157" s="224"/>
      <c r="L157" s="59"/>
    </row>
    <row r="158" spans="1:12" ht="25.5" x14ac:dyDescent="0.25">
      <c r="A158" s="224"/>
      <c r="B158" s="68"/>
      <c r="C158" s="32" t="s">
        <v>325</v>
      </c>
      <c r="D158" s="32"/>
      <c r="E158" s="162"/>
      <c r="F158" s="162"/>
      <c r="G158" s="162"/>
      <c r="H158" s="162"/>
      <c r="I158" s="120"/>
      <c r="J158" s="123"/>
      <c r="K158" s="224"/>
      <c r="L158" s="59"/>
    </row>
    <row r="159" spans="1:12" x14ac:dyDescent="0.25">
      <c r="A159" s="224"/>
      <c r="B159" s="68"/>
      <c r="C159" s="152"/>
      <c r="D159" s="32" t="s">
        <v>321</v>
      </c>
      <c r="E159" s="162" t="s">
        <v>90</v>
      </c>
      <c r="F159" s="162" t="s">
        <v>322</v>
      </c>
      <c r="G159" s="103">
        <v>330000</v>
      </c>
      <c r="H159" s="103">
        <v>330000</v>
      </c>
      <c r="I159" s="120">
        <f t="shared" ref="I159:I160" si="42">H159-G159</f>
        <v>0</v>
      </c>
      <c r="J159" s="123">
        <f t="shared" ref="J159:J160" si="43">H159/G159</f>
        <v>1</v>
      </c>
      <c r="K159" s="224"/>
      <c r="L159" s="59"/>
    </row>
    <row r="160" spans="1:12" x14ac:dyDescent="0.25">
      <c r="A160" s="269"/>
      <c r="B160" s="68"/>
      <c r="C160" s="152"/>
      <c r="D160" s="32" t="s">
        <v>323</v>
      </c>
      <c r="E160" s="162" t="s">
        <v>90</v>
      </c>
      <c r="F160" s="162" t="s">
        <v>322</v>
      </c>
      <c r="G160" s="103">
        <v>380000</v>
      </c>
      <c r="H160" s="103">
        <v>380000</v>
      </c>
      <c r="I160" s="120">
        <f t="shared" si="42"/>
        <v>0</v>
      </c>
      <c r="J160" s="123">
        <f t="shared" si="43"/>
        <v>1</v>
      </c>
      <c r="K160" s="224"/>
      <c r="L160" s="59"/>
    </row>
    <row r="161" spans="1:12" ht="25.5" x14ac:dyDescent="0.25">
      <c r="A161" s="270">
        <v>91</v>
      </c>
      <c r="B161" s="100" t="s">
        <v>279</v>
      </c>
      <c r="C161" s="79" t="s">
        <v>214</v>
      </c>
      <c r="D161" s="79"/>
      <c r="E161" s="80"/>
      <c r="F161" s="59"/>
      <c r="G161" s="59"/>
      <c r="H161" s="59"/>
      <c r="I161" s="120"/>
      <c r="J161" s="123"/>
      <c r="K161" s="224"/>
      <c r="L161" s="59"/>
    </row>
    <row r="162" spans="1:12" ht="38.25" x14ac:dyDescent="0.25">
      <c r="A162" s="224"/>
      <c r="B162" s="100"/>
      <c r="C162" s="79"/>
      <c r="D162" s="32" t="s">
        <v>326</v>
      </c>
      <c r="E162" s="162" t="s">
        <v>90</v>
      </c>
      <c r="F162" s="162" t="s">
        <v>322</v>
      </c>
      <c r="G162" s="103">
        <v>320000</v>
      </c>
      <c r="H162" s="103">
        <v>320000</v>
      </c>
      <c r="I162" s="120">
        <f t="shared" ref="I162:I163" si="44">H162-G162</f>
        <v>0</v>
      </c>
      <c r="J162" s="123">
        <f t="shared" ref="J162:J163" si="45">H162/G162</f>
        <v>1</v>
      </c>
      <c r="K162" s="224"/>
      <c r="L162" s="59"/>
    </row>
    <row r="163" spans="1:12" ht="76.5" x14ac:dyDescent="0.25">
      <c r="A163" s="225"/>
      <c r="B163" s="100"/>
      <c r="C163" s="79"/>
      <c r="D163" s="32" t="s">
        <v>327</v>
      </c>
      <c r="E163" s="162" t="s">
        <v>90</v>
      </c>
      <c r="F163" s="162" t="s">
        <v>322</v>
      </c>
      <c r="G163" s="103">
        <v>380000</v>
      </c>
      <c r="H163" s="103">
        <v>380000</v>
      </c>
      <c r="I163" s="120">
        <f t="shared" si="44"/>
        <v>0</v>
      </c>
      <c r="J163" s="123">
        <f t="shared" si="45"/>
        <v>1</v>
      </c>
      <c r="K163" s="225"/>
      <c r="L163" s="59"/>
    </row>
    <row r="164" spans="1:12" x14ac:dyDescent="0.25">
      <c r="A164" s="53" t="s">
        <v>91</v>
      </c>
      <c r="B164" s="54" t="s">
        <v>170</v>
      </c>
      <c r="C164" s="220" t="s">
        <v>92</v>
      </c>
      <c r="D164" s="220"/>
      <c r="E164" s="220"/>
      <c r="F164" s="220"/>
      <c r="G164" s="220"/>
      <c r="H164" s="220"/>
      <c r="I164" s="220"/>
      <c r="J164" s="220"/>
      <c r="K164" s="220"/>
      <c r="L164" s="220"/>
    </row>
    <row r="165" spans="1:12" ht="51" x14ac:dyDescent="0.25">
      <c r="A165" s="223">
        <v>92</v>
      </c>
      <c r="B165" s="67" t="s">
        <v>280</v>
      </c>
      <c r="C165" s="30" t="s">
        <v>215</v>
      </c>
      <c r="D165" s="30" t="s">
        <v>216</v>
      </c>
      <c r="E165" s="73" t="s">
        <v>93</v>
      </c>
      <c r="F165" s="31" t="s">
        <v>330</v>
      </c>
      <c r="G165" s="95"/>
      <c r="H165" s="95"/>
      <c r="I165" s="113"/>
      <c r="J165" s="83"/>
      <c r="K165" s="274" t="s">
        <v>331</v>
      </c>
      <c r="L165" s="264" t="s">
        <v>414</v>
      </c>
    </row>
    <row r="166" spans="1:12" x14ac:dyDescent="0.25">
      <c r="A166" s="224"/>
      <c r="B166" s="97"/>
      <c r="C166" s="98" t="s">
        <v>328</v>
      </c>
      <c r="D166" s="98"/>
      <c r="E166" s="161"/>
      <c r="F166" s="107"/>
      <c r="G166" s="103">
        <v>1550000</v>
      </c>
      <c r="H166" s="103">
        <v>1550000</v>
      </c>
      <c r="I166" s="113">
        <f>H166-G166</f>
        <v>0</v>
      </c>
      <c r="J166" s="83">
        <f>H166/G166</f>
        <v>1</v>
      </c>
      <c r="K166" s="275"/>
      <c r="L166" s="265"/>
    </row>
    <row r="167" spans="1:12" x14ac:dyDescent="0.25">
      <c r="A167" s="269"/>
      <c r="B167" s="97"/>
      <c r="C167" s="98" t="s">
        <v>329</v>
      </c>
      <c r="D167" s="98"/>
      <c r="E167" s="161"/>
      <c r="F167" s="107"/>
      <c r="G167" s="103">
        <v>1595000</v>
      </c>
      <c r="H167" s="103">
        <v>1595000</v>
      </c>
      <c r="I167" s="113">
        <f>H167-G167</f>
        <v>0</v>
      </c>
      <c r="J167" s="83">
        <f>H167/G167</f>
        <v>1</v>
      </c>
      <c r="K167" s="275"/>
      <c r="L167" s="277"/>
    </row>
    <row r="168" spans="1:12" ht="76.5" x14ac:dyDescent="0.25">
      <c r="A168" s="152">
        <v>93</v>
      </c>
      <c r="B168" s="68" t="s">
        <v>281</v>
      </c>
      <c r="C168" s="32" t="s">
        <v>217</v>
      </c>
      <c r="D168" s="32" t="s">
        <v>218</v>
      </c>
      <c r="E168" s="162" t="s">
        <v>94</v>
      </c>
      <c r="F168" s="33" t="s">
        <v>311</v>
      </c>
      <c r="G168" s="103">
        <v>890000</v>
      </c>
      <c r="H168" s="103">
        <v>890000</v>
      </c>
      <c r="I168" s="113">
        <f>H168-G168</f>
        <v>0</v>
      </c>
      <c r="J168" s="83">
        <f>H168/G168</f>
        <v>1</v>
      </c>
      <c r="K168" s="275"/>
      <c r="L168" s="33" t="s">
        <v>434</v>
      </c>
    </row>
    <row r="169" spans="1:12" ht="51" x14ac:dyDescent="0.25">
      <c r="A169" s="71">
        <v>94</v>
      </c>
      <c r="B169" s="69" t="s">
        <v>282</v>
      </c>
      <c r="C169" s="34" t="s">
        <v>219</v>
      </c>
      <c r="D169" s="34" t="s">
        <v>220</v>
      </c>
      <c r="E169" s="163" t="s">
        <v>94</v>
      </c>
      <c r="F169" s="35" t="s">
        <v>311</v>
      </c>
      <c r="G169" s="105">
        <v>250000</v>
      </c>
      <c r="H169" s="105">
        <v>250000</v>
      </c>
      <c r="I169" s="122">
        <f>H169-G169</f>
        <v>0</v>
      </c>
      <c r="J169" s="140">
        <f>H169/G169</f>
        <v>1</v>
      </c>
      <c r="K169" s="276"/>
      <c r="L169" s="35"/>
    </row>
    <row r="170" spans="1:12" x14ac:dyDescent="0.25">
      <c r="A170" s="49" t="s">
        <v>95</v>
      </c>
      <c r="B170" s="49">
        <v>10</v>
      </c>
      <c r="C170" s="219" t="s">
        <v>96</v>
      </c>
      <c r="D170" s="219"/>
      <c r="E170" s="219"/>
      <c r="F170" s="219"/>
      <c r="G170" s="219"/>
      <c r="H170" s="219"/>
      <c r="I170" s="219"/>
      <c r="J170" s="219"/>
      <c r="K170" s="219"/>
      <c r="L170" s="219"/>
    </row>
    <row r="171" spans="1:12" ht="38.25" x14ac:dyDescent="0.25">
      <c r="A171" s="70">
        <v>95</v>
      </c>
      <c r="B171" s="73">
        <v>10.0001</v>
      </c>
      <c r="C171" s="30" t="s">
        <v>221</v>
      </c>
      <c r="D171" s="30" t="s">
        <v>222</v>
      </c>
      <c r="E171" s="73" t="s">
        <v>97</v>
      </c>
      <c r="F171" s="31" t="s">
        <v>311</v>
      </c>
      <c r="G171" s="106">
        <v>5060000</v>
      </c>
      <c r="H171" s="106">
        <v>5020000</v>
      </c>
      <c r="I171" s="132">
        <f>H171-G171</f>
        <v>-40000</v>
      </c>
      <c r="J171" s="125">
        <f>H171/G171</f>
        <v>0.9920948616600791</v>
      </c>
      <c r="K171" s="31" t="s">
        <v>415</v>
      </c>
      <c r="L171" s="31" t="s">
        <v>437</v>
      </c>
    </row>
    <row r="172" spans="1:12" ht="25.5" x14ac:dyDescent="0.25">
      <c r="A172" s="71">
        <v>96</v>
      </c>
      <c r="B172" s="163">
        <v>10.0002</v>
      </c>
      <c r="C172" s="34" t="s">
        <v>223</v>
      </c>
      <c r="D172" s="34" t="s">
        <v>224</v>
      </c>
      <c r="E172" s="163" t="s">
        <v>98</v>
      </c>
      <c r="F172" s="35" t="s">
        <v>311</v>
      </c>
      <c r="G172" s="105">
        <v>23161.74</v>
      </c>
      <c r="H172" s="105">
        <v>23167</v>
      </c>
      <c r="I172" s="153">
        <f>H172-G172</f>
        <v>5.2599999999983993</v>
      </c>
      <c r="J172" s="126">
        <f>H172/G172</f>
        <v>1.0002270986549369</v>
      </c>
      <c r="K172" s="35" t="s">
        <v>415</v>
      </c>
      <c r="L172" s="93"/>
    </row>
    <row r="173" spans="1:12" x14ac:dyDescent="0.25">
      <c r="A173" s="60" t="s">
        <v>99</v>
      </c>
      <c r="B173" s="61"/>
      <c r="C173" s="252" t="s">
        <v>100</v>
      </c>
      <c r="D173" s="252"/>
      <c r="E173" s="252"/>
      <c r="F173" s="252"/>
      <c r="G173" s="252"/>
      <c r="H173" s="252"/>
      <c r="I173" s="252"/>
      <c r="J173" s="252"/>
      <c r="K173" s="252"/>
      <c r="L173" s="252"/>
    </row>
    <row r="174" spans="1:12" ht="51" x14ac:dyDescent="0.25">
      <c r="A174" s="70">
        <v>97</v>
      </c>
      <c r="B174" s="127"/>
      <c r="C174" s="127" t="s">
        <v>344</v>
      </c>
      <c r="D174" s="127" t="s">
        <v>345</v>
      </c>
      <c r="E174" s="127" t="s">
        <v>346</v>
      </c>
      <c r="F174" s="127" t="s">
        <v>315</v>
      </c>
      <c r="G174" s="136">
        <v>333000</v>
      </c>
      <c r="H174" s="136">
        <v>312000</v>
      </c>
      <c r="I174" s="132">
        <f>H174-G174</f>
        <v>-21000</v>
      </c>
      <c r="J174" s="125">
        <f>H174/G174</f>
        <v>0.93693693693693691</v>
      </c>
      <c r="K174" s="127" t="s">
        <v>347</v>
      </c>
      <c r="L174" s="127"/>
    </row>
    <row r="175" spans="1:12" ht="51" x14ac:dyDescent="0.25">
      <c r="A175" s="152">
        <v>98</v>
      </c>
      <c r="B175" s="78"/>
      <c r="C175" s="78" t="s">
        <v>348</v>
      </c>
      <c r="D175" s="78" t="s">
        <v>349</v>
      </c>
      <c r="E175" s="78" t="s">
        <v>346</v>
      </c>
      <c r="F175" s="78" t="s">
        <v>315</v>
      </c>
      <c r="G175" s="103">
        <v>386500</v>
      </c>
      <c r="H175" s="103">
        <v>366000</v>
      </c>
      <c r="I175" s="133">
        <f t="shared" ref="I175" si="46">H175-G175</f>
        <v>-20500</v>
      </c>
      <c r="J175" s="134">
        <f t="shared" ref="J175" si="47">H175/G175</f>
        <v>0.9469598965071151</v>
      </c>
      <c r="K175" s="78" t="s">
        <v>350</v>
      </c>
      <c r="L175" s="78"/>
    </row>
    <row r="176" spans="1:12" ht="16.5" customHeight="1" x14ac:dyDescent="0.25">
      <c r="A176" s="273">
        <v>99</v>
      </c>
      <c r="B176" s="78"/>
      <c r="C176" s="128" t="s">
        <v>351</v>
      </c>
      <c r="D176" s="129"/>
      <c r="E176" s="281" t="s">
        <v>15</v>
      </c>
      <c r="F176" s="282" t="s">
        <v>315</v>
      </c>
      <c r="G176" s="103">
        <v>17610</v>
      </c>
      <c r="H176" s="103">
        <v>19850</v>
      </c>
      <c r="I176" s="133">
        <f t="shared" ref="I176:I190" si="48">H176-G176</f>
        <v>2240</v>
      </c>
      <c r="J176" s="134">
        <f t="shared" ref="J176:J190" si="49">H176/G176</f>
        <v>1.1272004542873368</v>
      </c>
      <c r="K176" s="281" t="s">
        <v>352</v>
      </c>
      <c r="L176" s="78"/>
    </row>
    <row r="177" spans="1:12" ht="16.5" customHeight="1" x14ac:dyDescent="0.25">
      <c r="A177" s="273"/>
      <c r="B177" s="78"/>
      <c r="C177" s="128" t="s">
        <v>353</v>
      </c>
      <c r="D177" s="129"/>
      <c r="E177" s="281"/>
      <c r="F177" s="282"/>
      <c r="G177" s="103">
        <v>17610</v>
      </c>
      <c r="H177" s="103">
        <v>19850</v>
      </c>
      <c r="I177" s="133">
        <f t="shared" si="48"/>
        <v>2240</v>
      </c>
      <c r="J177" s="134">
        <f t="shared" si="49"/>
        <v>1.1272004542873368</v>
      </c>
      <c r="K177" s="281"/>
      <c r="L177" s="78"/>
    </row>
    <row r="178" spans="1:12" ht="16.5" customHeight="1" x14ac:dyDescent="0.25">
      <c r="A178" s="273"/>
      <c r="B178" s="78"/>
      <c r="C178" s="128" t="s">
        <v>354</v>
      </c>
      <c r="D178" s="129"/>
      <c r="E178" s="281" t="s">
        <v>355</v>
      </c>
      <c r="F178" s="282"/>
      <c r="G178" s="103">
        <v>121800</v>
      </c>
      <c r="H178" s="103">
        <v>137400</v>
      </c>
      <c r="I178" s="133">
        <f t="shared" si="48"/>
        <v>15600</v>
      </c>
      <c r="J178" s="134">
        <f t="shared" si="49"/>
        <v>1.1280788177339902</v>
      </c>
      <c r="K178" s="281"/>
      <c r="L178" s="78"/>
    </row>
    <row r="179" spans="1:12" ht="16.5" customHeight="1" x14ac:dyDescent="0.25">
      <c r="A179" s="273"/>
      <c r="B179" s="78"/>
      <c r="C179" s="128" t="s">
        <v>356</v>
      </c>
      <c r="D179" s="129"/>
      <c r="E179" s="281"/>
      <c r="F179" s="282"/>
      <c r="G179" s="103">
        <v>173700</v>
      </c>
      <c r="H179" s="103">
        <v>196100</v>
      </c>
      <c r="I179" s="133">
        <f t="shared" si="48"/>
        <v>22400</v>
      </c>
      <c r="J179" s="134">
        <f t="shared" si="49"/>
        <v>1.128957973517559</v>
      </c>
      <c r="K179" s="281"/>
      <c r="L179" s="78"/>
    </row>
    <row r="180" spans="1:12" ht="16.5" customHeight="1" x14ac:dyDescent="0.25">
      <c r="A180" s="273"/>
      <c r="B180" s="78"/>
      <c r="C180" s="128" t="s">
        <v>357</v>
      </c>
      <c r="D180" s="129"/>
      <c r="E180" s="281"/>
      <c r="F180" s="282"/>
      <c r="G180" s="103">
        <v>236200</v>
      </c>
      <c r="H180" s="103">
        <v>266700</v>
      </c>
      <c r="I180" s="133">
        <f t="shared" si="48"/>
        <v>30500</v>
      </c>
      <c r="J180" s="134">
        <f t="shared" si="49"/>
        <v>1.1291278577476715</v>
      </c>
      <c r="K180" s="281"/>
      <c r="L180" s="78"/>
    </row>
    <row r="181" spans="1:12" ht="16.5" customHeight="1" x14ac:dyDescent="0.25">
      <c r="A181" s="273"/>
      <c r="B181" s="78"/>
      <c r="C181" s="128" t="s">
        <v>358</v>
      </c>
      <c r="D181" s="129"/>
      <c r="E181" s="281"/>
      <c r="F181" s="282"/>
      <c r="G181" s="103">
        <v>308800</v>
      </c>
      <c r="H181" s="103">
        <v>348600</v>
      </c>
      <c r="I181" s="133">
        <f t="shared" si="48"/>
        <v>39800</v>
      </c>
      <c r="J181" s="134">
        <f t="shared" si="49"/>
        <v>1.1288860103626943</v>
      </c>
      <c r="K181" s="281"/>
      <c r="L181" s="78"/>
    </row>
    <row r="182" spans="1:12" ht="16.5" customHeight="1" x14ac:dyDescent="0.25">
      <c r="A182" s="273"/>
      <c r="B182" s="78"/>
      <c r="C182" s="128" t="s">
        <v>359</v>
      </c>
      <c r="D182" s="129"/>
      <c r="E182" s="281"/>
      <c r="F182" s="282"/>
      <c r="G182" s="103">
        <v>390800</v>
      </c>
      <c r="H182" s="103">
        <v>441200</v>
      </c>
      <c r="I182" s="133">
        <f t="shared" si="48"/>
        <v>50400</v>
      </c>
      <c r="J182" s="134">
        <f t="shared" si="49"/>
        <v>1.1289662231320368</v>
      </c>
      <c r="K182" s="281"/>
      <c r="L182" s="78"/>
    </row>
    <row r="183" spans="1:12" ht="16.5" customHeight="1" x14ac:dyDescent="0.25">
      <c r="A183" s="273"/>
      <c r="B183" s="78"/>
      <c r="C183" s="128" t="s">
        <v>360</v>
      </c>
      <c r="D183" s="129"/>
      <c r="E183" s="281"/>
      <c r="F183" s="282"/>
      <c r="G183" s="103">
        <v>482400</v>
      </c>
      <c r="H183" s="103">
        <v>544500</v>
      </c>
      <c r="I183" s="133">
        <f t="shared" si="48"/>
        <v>62100</v>
      </c>
      <c r="J183" s="134">
        <f t="shared" si="49"/>
        <v>1.1287313432835822</v>
      </c>
      <c r="K183" s="281"/>
      <c r="L183" s="78"/>
    </row>
    <row r="184" spans="1:12" ht="16.5" customHeight="1" x14ac:dyDescent="0.25">
      <c r="A184" s="273"/>
      <c r="B184" s="78"/>
      <c r="C184" s="128" t="s">
        <v>361</v>
      </c>
      <c r="D184" s="129"/>
      <c r="E184" s="281"/>
      <c r="F184" s="282"/>
      <c r="G184" s="103">
        <v>583500</v>
      </c>
      <c r="H184" s="103">
        <v>658700</v>
      </c>
      <c r="I184" s="133">
        <f t="shared" si="48"/>
        <v>75200</v>
      </c>
      <c r="J184" s="134">
        <f t="shared" si="49"/>
        <v>1.1288774635818337</v>
      </c>
      <c r="K184" s="281"/>
      <c r="L184" s="78"/>
    </row>
    <row r="185" spans="1:12" ht="16.5" customHeight="1" x14ac:dyDescent="0.25">
      <c r="A185" s="273"/>
      <c r="B185" s="78"/>
      <c r="C185" s="128" t="s">
        <v>362</v>
      </c>
      <c r="D185" s="129"/>
      <c r="E185" s="281"/>
      <c r="F185" s="282"/>
      <c r="G185" s="103">
        <v>759700</v>
      </c>
      <c r="H185" s="103">
        <v>857600</v>
      </c>
      <c r="I185" s="133">
        <f t="shared" si="48"/>
        <v>97900</v>
      </c>
      <c r="J185" s="134">
        <f t="shared" si="49"/>
        <v>1.1288666578912729</v>
      </c>
      <c r="K185" s="281"/>
      <c r="L185" s="78"/>
    </row>
    <row r="186" spans="1:12" ht="16.5" customHeight="1" x14ac:dyDescent="0.25">
      <c r="A186" s="273"/>
      <c r="B186" s="78"/>
      <c r="C186" s="128" t="s">
        <v>363</v>
      </c>
      <c r="D186" s="129"/>
      <c r="E186" s="281"/>
      <c r="F186" s="282"/>
      <c r="G186" s="103">
        <v>257300</v>
      </c>
      <c r="H186" s="103">
        <v>289600</v>
      </c>
      <c r="I186" s="133">
        <f t="shared" si="48"/>
        <v>32300</v>
      </c>
      <c r="J186" s="134">
        <f t="shared" si="49"/>
        <v>1.1255343956471044</v>
      </c>
      <c r="K186" s="281"/>
      <c r="L186" s="78"/>
    </row>
    <row r="187" spans="1:12" ht="16.5" customHeight="1" x14ac:dyDescent="0.25">
      <c r="A187" s="273"/>
      <c r="B187" s="78"/>
      <c r="C187" s="128" t="s">
        <v>364</v>
      </c>
      <c r="D187" s="129"/>
      <c r="E187" s="281"/>
      <c r="F187" s="282"/>
      <c r="G187" s="103">
        <v>335500</v>
      </c>
      <c r="H187" s="103">
        <v>377600</v>
      </c>
      <c r="I187" s="133">
        <f t="shared" si="48"/>
        <v>42100</v>
      </c>
      <c r="J187" s="134">
        <f t="shared" si="49"/>
        <v>1.12548435171386</v>
      </c>
      <c r="K187" s="281"/>
      <c r="L187" s="78"/>
    </row>
    <row r="188" spans="1:12" ht="16.5" customHeight="1" x14ac:dyDescent="0.25">
      <c r="A188" s="273"/>
      <c r="B188" s="78"/>
      <c r="C188" s="128" t="s">
        <v>365</v>
      </c>
      <c r="D188" s="129"/>
      <c r="E188" s="281"/>
      <c r="F188" s="282"/>
      <c r="G188" s="103">
        <v>424500</v>
      </c>
      <c r="H188" s="103">
        <v>477800</v>
      </c>
      <c r="I188" s="133">
        <f t="shared" si="48"/>
        <v>53300</v>
      </c>
      <c r="J188" s="134">
        <f t="shared" si="49"/>
        <v>1.1255594817432273</v>
      </c>
      <c r="K188" s="281"/>
      <c r="L188" s="78"/>
    </row>
    <row r="189" spans="1:12" ht="16.5" customHeight="1" x14ac:dyDescent="0.25">
      <c r="A189" s="273"/>
      <c r="B189" s="78"/>
      <c r="C189" s="128" t="s">
        <v>366</v>
      </c>
      <c r="D189" s="129"/>
      <c r="E189" s="281"/>
      <c r="F189" s="282"/>
      <c r="G189" s="103">
        <v>527600</v>
      </c>
      <c r="H189" s="103">
        <v>593400</v>
      </c>
      <c r="I189" s="133">
        <f t="shared" si="48"/>
        <v>65800</v>
      </c>
      <c r="J189" s="134">
        <f t="shared" si="49"/>
        <v>1.1247156937073541</v>
      </c>
      <c r="K189" s="281"/>
      <c r="L189" s="78"/>
    </row>
    <row r="190" spans="1:12" ht="16.5" customHeight="1" x14ac:dyDescent="0.25">
      <c r="A190" s="273"/>
      <c r="B190" s="78"/>
      <c r="C190" s="128" t="s">
        <v>367</v>
      </c>
      <c r="D190" s="129"/>
      <c r="E190" s="281"/>
      <c r="F190" s="282"/>
      <c r="G190" s="103">
        <v>637600</v>
      </c>
      <c r="H190" s="103">
        <v>717200</v>
      </c>
      <c r="I190" s="133">
        <f t="shared" si="48"/>
        <v>79600</v>
      </c>
      <c r="J190" s="134">
        <f t="shared" si="49"/>
        <v>1.1248431618569636</v>
      </c>
      <c r="K190" s="281"/>
      <c r="L190" s="78"/>
    </row>
    <row r="191" spans="1:12" ht="16.5" customHeight="1" x14ac:dyDescent="0.25">
      <c r="A191" s="273">
        <v>100</v>
      </c>
      <c r="B191" s="78"/>
      <c r="C191" s="128" t="s">
        <v>417</v>
      </c>
      <c r="D191" s="129"/>
      <c r="E191" s="281" t="s">
        <v>15</v>
      </c>
      <c r="F191" s="282" t="s">
        <v>315</v>
      </c>
      <c r="G191" s="103">
        <v>16900</v>
      </c>
      <c r="H191" s="103">
        <v>18200</v>
      </c>
      <c r="I191" s="133">
        <f>H191-G191</f>
        <v>1300</v>
      </c>
      <c r="J191" s="134">
        <f t="shared" ref="J191:J193" si="50">H191/G191</f>
        <v>1.0769230769230769</v>
      </c>
      <c r="K191" s="281" t="s">
        <v>427</v>
      </c>
      <c r="L191" s="78"/>
    </row>
    <row r="192" spans="1:12" ht="16.5" customHeight="1" x14ac:dyDescent="0.25">
      <c r="A192" s="273"/>
      <c r="B192" s="78"/>
      <c r="C192" s="128" t="s">
        <v>418</v>
      </c>
      <c r="D192" s="129"/>
      <c r="E192" s="281"/>
      <c r="F192" s="282"/>
      <c r="G192" s="103">
        <v>16900</v>
      </c>
      <c r="H192" s="103">
        <v>18200</v>
      </c>
      <c r="I192" s="133">
        <f t="shared" ref="I192:I193" si="51">H192-G192</f>
        <v>1300</v>
      </c>
      <c r="J192" s="134">
        <f t="shared" si="50"/>
        <v>1.0769230769230769</v>
      </c>
      <c r="K192" s="281"/>
      <c r="L192" s="78"/>
    </row>
    <row r="193" spans="1:12" ht="16.5" customHeight="1" x14ac:dyDescent="0.25">
      <c r="A193" s="273"/>
      <c r="B193" s="78"/>
      <c r="C193" s="128" t="s">
        <v>419</v>
      </c>
      <c r="D193" s="129"/>
      <c r="E193" s="281"/>
      <c r="F193" s="282"/>
      <c r="G193" s="103">
        <v>116900</v>
      </c>
      <c r="H193" s="103">
        <v>126000</v>
      </c>
      <c r="I193" s="133">
        <f t="shared" si="51"/>
        <v>9100</v>
      </c>
      <c r="J193" s="134">
        <f t="shared" si="50"/>
        <v>1.0778443113772456</v>
      </c>
      <c r="K193" s="281"/>
      <c r="L193" s="78"/>
    </row>
    <row r="194" spans="1:12" ht="16.5" customHeight="1" x14ac:dyDescent="0.25">
      <c r="A194" s="273"/>
      <c r="B194" s="78"/>
      <c r="C194" s="128" t="s">
        <v>420</v>
      </c>
      <c r="D194" s="129"/>
      <c r="E194" s="281"/>
      <c r="F194" s="282"/>
      <c r="G194" s="103">
        <v>166700</v>
      </c>
      <c r="H194" s="103">
        <v>179800</v>
      </c>
      <c r="I194" s="133">
        <f t="shared" ref="I194:I200" si="52">H194-G194</f>
        <v>13100</v>
      </c>
      <c r="J194" s="134">
        <f t="shared" ref="J194:J200" si="53">H194/G194</f>
        <v>1.0785842831433714</v>
      </c>
      <c r="K194" s="281"/>
      <c r="L194" s="78"/>
    </row>
    <row r="195" spans="1:12" ht="16.5" customHeight="1" x14ac:dyDescent="0.25">
      <c r="A195" s="273"/>
      <c r="B195" s="78"/>
      <c r="C195" s="128" t="s">
        <v>421</v>
      </c>
      <c r="D195" s="129"/>
      <c r="E195" s="281"/>
      <c r="F195" s="282"/>
      <c r="G195" s="103">
        <v>226700</v>
      </c>
      <c r="H195" s="103">
        <v>244500</v>
      </c>
      <c r="I195" s="133">
        <f t="shared" si="52"/>
        <v>17800</v>
      </c>
      <c r="J195" s="134">
        <f t="shared" si="53"/>
        <v>1.0785178650198499</v>
      </c>
      <c r="K195" s="281"/>
      <c r="L195" s="78"/>
    </row>
    <row r="196" spans="1:12" ht="16.5" customHeight="1" x14ac:dyDescent="0.25">
      <c r="A196" s="273"/>
      <c r="B196" s="78"/>
      <c r="C196" s="128" t="s">
        <v>422</v>
      </c>
      <c r="D196" s="129"/>
      <c r="E196" s="281"/>
      <c r="F196" s="282"/>
      <c r="G196" s="103">
        <v>296200</v>
      </c>
      <c r="H196" s="103">
        <v>319500</v>
      </c>
      <c r="I196" s="133">
        <f t="shared" si="52"/>
        <v>23300</v>
      </c>
      <c r="J196" s="134">
        <f t="shared" si="53"/>
        <v>1.0786630654962863</v>
      </c>
      <c r="K196" s="281"/>
      <c r="L196" s="78"/>
    </row>
    <row r="197" spans="1:12" ht="16.5" customHeight="1" x14ac:dyDescent="0.25">
      <c r="A197" s="273"/>
      <c r="B197" s="78"/>
      <c r="C197" s="128" t="s">
        <v>423</v>
      </c>
      <c r="D197" s="129"/>
      <c r="E197" s="281"/>
      <c r="F197" s="282"/>
      <c r="G197" s="103">
        <v>375000</v>
      </c>
      <c r="H197" s="103">
        <v>404500</v>
      </c>
      <c r="I197" s="133">
        <f t="shared" si="52"/>
        <v>29500</v>
      </c>
      <c r="J197" s="134">
        <f t="shared" si="53"/>
        <v>1.0786666666666667</v>
      </c>
      <c r="K197" s="281"/>
      <c r="L197" s="78"/>
    </row>
    <row r="198" spans="1:12" ht="16.5" customHeight="1" x14ac:dyDescent="0.25">
      <c r="A198" s="273"/>
      <c r="B198" s="78"/>
      <c r="C198" s="128" t="s">
        <v>424</v>
      </c>
      <c r="D198" s="129"/>
      <c r="E198" s="281"/>
      <c r="F198" s="282"/>
      <c r="G198" s="103">
        <v>462900</v>
      </c>
      <c r="H198" s="103">
        <v>499300</v>
      </c>
      <c r="I198" s="133">
        <f t="shared" si="52"/>
        <v>36400</v>
      </c>
      <c r="J198" s="134">
        <f t="shared" si="53"/>
        <v>1.0786346943184273</v>
      </c>
      <c r="K198" s="281"/>
      <c r="L198" s="78"/>
    </row>
    <row r="199" spans="1:12" ht="16.5" customHeight="1" x14ac:dyDescent="0.25">
      <c r="A199" s="273"/>
      <c r="B199" s="78"/>
      <c r="C199" s="128" t="s">
        <v>425</v>
      </c>
      <c r="D199" s="129"/>
      <c r="E199" s="281"/>
      <c r="F199" s="282"/>
      <c r="G199" s="103">
        <v>555800</v>
      </c>
      <c r="H199" s="103">
        <v>607300</v>
      </c>
      <c r="I199" s="133">
        <f t="shared" si="52"/>
        <v>51500</v>
      </c>
      <c r="J199" s="134">
        <f t="shared" si="53"/>
        <v>1.0926592299388269</v>
      </c>
      <c r="K199" s="281"/>
      <c r="L199" s="78"/>
    </row>
    <row r="200" spans="1:12" ht="16.5" customHeight="1" x14ac:dyDescent="0.25">
      <c r="A200" s="283"/>
      <c r="B200" s="130"/>
      <c r="C200" s="158" t="s">
        <v>426</v>
      </c>
      <c r="D200" s="131"/>
      <c r="E200" s="285"/>
      <c r="F200" s="284"/>
      <c r="G200" s="105">
        <v>723600</v>
      </c>
      <c r="H200" s="105">
        <v>790700</v>
      </c>
      <c r="I200" s="135">
        <f t="shared" si="52"/>
        <v>67100</v>
      </c>
      <c r="J200" s="126">
        <f t="shared" si="53"/>
        <v>1.0927307904919845</v>
      </c>
      <c r="K200" s="285"/>
      <c r="L200" s="130"/>
    </row>
    <row r="201" spans="1:12" x14ac:dyDescent="0.25">
      <c r="A201" s="62" t="s">
        <v>101</v>
      </c>
      <c r="B201" s="18"/>
      <c r="C201" s="278" t="s">
        <v>229</v>
      </c>
      <c r="D201" s="279"/>
      <c r="E201" s="279"/>
      <c r="F201" s="279"/>
      <c r="G201" s="279"/>
      <c r="H201" s="279"/>
      <c r="I201" s="279"/>
      <c r="J201" s="279"/>
      <c r="K201" s="279"/>
      <c r="L201" s="280"/>
    </row>
    <row r="202" spans="1:12" x14ac:dyDescent="0.25">
      <c r="A202" s="14"/>
      <c r="B202" s="15"/>
      <c r="C202" s="16"/>
      <c r="D202" s="16"/>
      <c r="E202" s="16"/>
      <c r="F202" s="16"/>
      <c r="G202" s="16"/>
      <c r="H202" s="16"/>
      <c r="I202" s="16"/>
      <c r="J202" s="16"/>
      <c r="K202" s="16"/>
      <c r="L202" s="17"/>
    </row>
    <row r="203" spans="1:12" ht="15" customHeight="1" x14ac:dyDescent="0.25">
      <c r="A203" s="63"/>
      <c r="B203" s="64"/>
      <c r="C203" s="63"/>
      <c r="D203" s="63"/>
      <c r="E203" s="63"/>
      <c r="F203" s="63"/>
      <c r="G203" s="63"/>
      <c r="H203" s="63"/>
      <c r="I203" s="63"/>
      <c r="J203" s="63"/>
      <c r="K203" s="63"/>
      <c r="L203" s="63"/>
    </row>
    <row r="204" spans="1:12" ht="18.75" x14ac:dyDescent="0.3">
      <c r="A204" s="137"/>
      <c r="B204" s="137"/>
      <c r="C204" s="137"/>
      <c r="D204" s="137"/>
      <c r="E204" s="137"/>
      <c r="F204" s="137"/>
      <c r="G204" s="137"/>
      <c r="H204" s="137"/>
      <c r="I204" s="137"/>
      <c r="J204" s="271"/>
      <c r="K204" s="271"/>
      <c r="L204" s="271"/>
    </row>
    <row r="205" spans="1:12" ht="18.75" x14ac:dyDescent="0.25">
      <c r="A205" s="138"/>
      <c r="B205" s="138"/>
      <c r="C205" s="138"/>
      <c r="D205" s="138"/>
      <c r="E205" s="138"/>
      <c r="F205" s="138"/>
      <c r="G205" s="138"/>
      <c r="H205" s="138"/>
      <c r="I205" s="138"/>
      <c r="J205" s="272"/>
      <c r="K205" s="272"/>
      <c r="L205" s="272"/>
    </row>
    <row r="206" spans="1:12" x14ac:dyDescent="0.25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</row>
    <row r="207" spans="1:12" x14ac:dyDescent="0.25">
      <c r="A207" s="139"/>
      <c r="B207" s="13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</row>
    <row r="208" spans="1:12" x14ac:dyDescent="0.25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</row>
    <row r="209" spans="1:12" x14ac:dyDescent="0.25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</row>
    <row r="210" spans="1:12" x14ac:dyDescent="0.25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</row>
    <row r="211" spans="1:12" x14ac:dyDescent="0.25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</row>
    <row r="212" spans="1:12" x14ac:dyDescent="0.25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</row>
    <row r="213" spans="1:12" x14ac:dyDescent="0.25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</row>
    <row r="214" spans="1:12" x14ac:dyDescent="0.25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</row>
    <row r="215" spans="1:12" x14ac:dyDescent="0.25">
      <c r="A215" s="139"/>
      <c r="B215" s="13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</row>
  </sheetData>
  <mergeCells count="74">
    <mergeCell ref="J204:L204"/>
    <mergeCell ref="J205:L205"/>
    <mergeCell ref="A176:A190"/>
    <mergeCell ref="K165:K169"/>
    <mergeCell ref="L165:L167"/>
    <mergeCell ref="C201:L201"/>
    <mergeCell ref="E176:E177"/>
    <mergeCell ref="E178:E190"/>
    <mergeCell ref="F176:F190"/>
    <mergeCell ref="K176:K190"/>
    <mergeCell ref="A191:A200"/>
    <mergeCell ref="F191:F200"/>
    <mergeCell ref="K191:K200"/>
    <mergeCell ref="E191:E200"/>
    <mergeCell ref="A165:A167"/>
    <mergeCell ref="A142:A144"/>
    <mergeCell ref="A145:A147"/>
    <mergeCell ref="A148:A150"/>
    <mergeCell ref="A151:A160"/>
    <mergeCell ref="A161:A163"/>
    <mergeCell ref="A78:A80"/>
    <mergeCell ref="A81:A83"/>
    <mergeCell ref="C132:L132"/>
    <mergeCell ref="K85:K91"/>
    <mergeCell ref="K95:K103"/>
    <mergeCell ref="L95:L103"/>
    <mergeCell ref="A45:A57"/>
    <mergeCell ref="A59:A62"/>
    <mergeCell ref="A63:A69"/>
    <mergeCell ref="A70:A72"/>
    <mergeCell ref="K45:K74"/>
    <mergeCell ref="A3:L3"/>
    <mergeCell ref="C173:L173"/>
    <mergeCell ref="C170:L170"/>
    <mergeCell ref="C75:L75"/>
    <mergeCell ref="C84:L84"/>
    <mergeCell ref="C94:L94"/>
    <mergeCell ref="C104:L104"/>
    <mergeCell ref="G6:G7"/>
    <mergeCell ref="H6:H7"/>
    <mergeCell ref="I6:I7"/>
    <mergeCell ref="K6:K7"/>
    <mergeCell ref="E6:E7"/>
    <mergeCell ref="F6:F7"/>
    <mergeCell ref="C6:C7"/>
    <mergeCell ref="D6:D7"/>
    <mergeCell ref="D123:D131"/>
    <mergeCell ref="A4:L4"/>
    <mergeCell ref="A41:A44"/>
    <mergeCell ref="A6:A7"/>
    <mergeCell ref="J6:J7"/>
    <mergeCell ref="L6:L7"/>
    <mergeCell ref="B6:B7"/>
    <mergeCell ref="A34:A40"/>
    <mergeCell ref="K34:K39"/>
    <mergeCell ref="K41:K44"/>
    <mergeCell ref="L34:L39"/>
    <mergeCell ref="L41:L44"/>
    <mergeCell ref="C33:L33"/>
    <mergeCell ref="C9:L9"/>
    <mergeCell ref="E10:E12"/>
    <mergeCell ref="C14:C15"/>
    <mergeCell ref="E14:E15"/>
    <mergeCell ref="F14:F15"/>
    <mergeCell ref="C141:L141"/>
    <mergeCell ref="C164:L164"/>
    <mergeCell ref="D114:D122"/>
    <mergeCell ref="D105:D113"/>
    <mergeCell ref="K142:K163"/>
    <mergeCell ref="K105:K131"/>
    <mergeCell ref="L138:L140"/>
    <mergeCell ref="L105:L113"/>
    <mergeCell ref="L58:L74"/>
    <mergeCell ref="L45:L57"/>
  </mergeCells>
  <pageMargins left="0.3" right="0.17" top="0.39" bottom="0.2" header="0.17" footer="0.17"/>
  <pageSetup paperSize="9" orientation="landscape" r:id="rId1"/>
  <headerFooter>
    <oddFooter>&amp;RTrang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3"/>
  <sheetViews>
    <sheetView workbookViewId="0">
      <selection activeCell="C7" sqref="C7:L13"/>
    </sheetView>
  </sheetViews>
  <sheetFormatPr defaultRowHeight="15" x14ac:dyDescent="0.25"/>
  <sheetData>
    <row r="6" spans="1:12" ht="15.75" thickBot="1" x14ac:dyDescent="0.3"/>
    <row r="7" spans="1:12" ht="51.75" thickBot="1" x14ac:dyDescent="0.3">
      <c r="A7" s="6">
        <v>1</v>
      </c>
      <c r="B7" s="7">
        <v>1.0001</v>
      </c>
      <c r="C7" s="8" t="s">
        <v>171</v>
      </c>
      <c r="D7" s="9" t="s">
        <v>172</v>
      </c>
      <c r="E7" s="7" t="s">
        <v>15</v>
      </c>
      <c r="F7" s="9"/>
      <c r="G7" s="9"/>
      <c r="H7" s="9"/>
      <c r="I7" s="9"/>
      <c r="J7" s="9"/>
      <c r="K7" s="9"/>
      <c r="L7" s="9"/>
    </row>
    <row r="8" spans="1:12" ht="64.5" thickBot="1" x14ac:dyDescent="0.3">
      <c r="A8" s="10">
        <v>2</v>
      </c>
      <c r="B8" s="11">
        <v>1.0002</v>
      </c>
      <c r="C8" s="12" t="s">
        <v>16</v>
      </c>
      <c r="D8" s="13" t="s">
        <v>173</v>
      </c>
      <c r="E8" s="11" t="s">
        <v>15</v>
      </c>
      <c r="F8" s="13"/>
      <c r="G8" s="13"/>
      <c r="H8" s="13"/>
      <c r="I8" s="13"/>
      <c r="J8" s="13"/>
      <c r="K8" s="13"/>
      <c r="L8" s="13"/>
    </row>
    <row r="9" spans="1:12" ht="39" thickBot="1" x14ac:dyDescent="0.3">
      <c r="A9" s="10">
        <v>3</v>
      </c>
      <c r="B9" s="11">
        <v>1.0003</v>
      </c>
      <c r="C9" s="12" t="s">
        <v>17</v>
      </c>
      <c r="D9" s="13"/>
      <c r="E9" s="11" t="s">
        <v>15</v>
      </c>
      <c r="F9" s="13"/>
      <c r="G9" s="13"/>
      <c r="H9" s="13"/>
      <c r="I9" s="13"/>
      <c r="J9" s="13"/>
      <c r="K9" s="13"/>
      <c r="L9" s="13"/>
    </row>
    <row r="10" spans="1:12" ht="51.75" thickBot="1" x14ac:dyDescent="0.3">
      <c r="A10" s="10">
        <v>4</v>
      </c>
      <c r="B10" s="11">
        <v>1.0004</v>
      </c>
      <c r="C10" s="12" t="s">
        <v>18</v>
      </c>
      <c r="D10" s="13"/>
      <c r="E10" s="11" t="s">
        <v>15</v>
      </c>
      <c r="F10" s="13"/>
      <c r="G10" s="13"/>
      <c r="H10" s="13"/>
      <c r="I10" s="13"/>
      <c r="J10" s="13"/>
      <c r="K10" s="13"/>
      <c r="L10" s="13"/>
    </row>
    <row r="11" spans="1:12" ht="39" thickBot="1" x14ac:dyDescent="0.3">
      <c r="A11" s="10">
        <v>5</v>
      </c>
      <c r="B11" s="11">
        <v>1.0004999999999999</v>
      </c>
      <c r="C11" s="12" t="s">
        <v>19</v>
      </c>
      <c r="D11" s="13" t="s">
        <v>174</v>
      </c>
      <c r="E11" s="11" t="s">
        <v>15</v>
      </c>
      <c r="F11" s="13"/>
      <c r="G11" s="13"/>
      <c r="H11" s="13"/>
      <c r="I11" s="13"/>
      <c r="J11" s="13"/>
      <c r="K11" s="13"/>
      <c r="L11" s="13"/>
    </row>
    <row r="12" spans="1:12" ht="64.5" thickBot="1" x14ac:dyDescent="0.3">
      <c r="A12" s="10">
        <v>6</v>
      </c>
      <c r="B12" s="11">
        <v>1.0005999999999999</v>
      </c>
      <c r="C12" s="12" t="s">
        <v>20</v>
      </c>
      <c r="D12" s="13" t="s">
        <v>110</v>
      </c>
      <c r="E12" s="11" t="s">
        <v>15</v>
      </c>
      <c r="F12" s="13"/>
      <c r="G12" s="13"/>
      <c r="H12" s="13"/>
      <c r="I12" s="13"/>
      <c r="J12" s="13"/>
      <c r="K12" s="13"/>
      <c r="L12" s="13"/>
    </row>
    <row r="13" spans="1:12" ht="77.25" thickBot="1" x14ac:dyDescent="0.3">
      <c r="A13" s="10">
        <v>7</v>
      </c>
      <c r="B13" s="11">
        <v>1.0006999999999999</v>
      </c>
      <c r="C13" s="12" t="s">
        <v>21</v>
      </c>
      <c r="D13" s="13" t="s">
        <v>22</v>
      </c>
      <c r="E13" s="11" t="s">
        <v>15</v>
      </c>
      <c r="F13" s="13"/>
      <c r="G13" s="13"/>
      <c r="H13" s="13"/>
      <c r="I13" s="13"/>
      <c r="J13" s="13"/>
      <c r="K13" s="13"/>
      <c r="L13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B251108C330488A1A42BE8AE39165" ma:contentTypeVersion="1" ma:contentTypeDescription="Create a new document." ma:contentTypeScope="" ma:versionID="962f7dc7f0c6a03cdd1b43444bfab3f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C99FF4-0640-4A7A-9DA9-6A1CE4CD91F3}"/>
</file>

<file path=customXml/itemProps2.xml><?xml version="1.0" encoding="utf-8"?>
<ds:datastoreItem xmlns:ds="http://schemas.openxmlformats.org/officeDocument/2006/customXml" ds:itemID="{0BB0C911-EC36-42D0-A723-D85084E3075F}"/>
</file>

<file path=customXml/itemProps3.xml><?xml version="1.0" encoding="utf-8"?>
<ds:datastoreItem xmlns:ds="http://schemas.openxmlformats.org/officeDocument/2006/customXml" ds:itemID="{694C0FAC-E051-49B7-9FAB-3269D51CE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Thach Phuong Tam</dc:creator>
  <cp:lastModifiedBy>Nguyễn Thị Thủy</cp:lastModifiedBy>
  <cp:lastPrinted>2021-05-04T06:39:55Z</cp:lastPrinted>
  <dcterms:created xsi:type="dcterms:W3CDTF">2019-01-23T01:02:39Z</dcterms:created>
  <dcterms:modified xsi:type="dcterms:W3CDTF">2021-05-04T09:37:10Z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0x010100CDAB251108C330488A1A42BE8AE39165</vt:lpwstr>
  </property>
</Properties>
</file>