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An Ha\Báo giá\BC Sở TC\"/>
    </mc:Choice>
  </mc:AlternateContent>
  <bookViews>
    <workbookView xWindow="0" yWindow="0" windowWidth="20490" windowHeight="7665"/>
  </bookViews>
  <sheets>
    <sheet name="Sheet1" sheetId="1" r:id="rId1"/>
    <sheet name="Sheet2" sheetId="2" r:id="rId2"/>
  </sheets>
  <definedNames>
    <definedName name="_xlnm.Print_Area" localSheetId="0">Sheet1!$A$1:$Q$84</definedName>
    <definedName name="_xlnm.Print_Titles" localSheetId="0">Sheet1!$6:$8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J17" i="1" s="1"/>
  <c r="I15" i="1" l="1"/>
  <c r="J15" i="1" s="1"/>
  <c r="I173" i="1" l="1"/>
  <c r="J173" i="1" s="1"/>
  <c r="I172" i="1"/>
  <c r="J172" i="1" s="1"/>
  <c r="I195" i="1" l="1"/>
  <c r="J195" i="1" s="1"/>
  <c r="I196" i="1"/>
  <c r="J196" i="1" s="1"/>
  <c r="I197" i="1"/>
  <c r="J197" i="1" s="1"/>
  <c r="I198" i="1"/>
  <c r="J198" i="1" s="1"/>
  <c r="I199" i="1"/>
  <c r="J199" i="1" s="1"/>
  <c r="I200" i="1"/>
  <c r="J200" i="1" s="1"/>
  <c r="I201" i="1"/>
  <c r="J201" i="1" s="1"/>
  <c r="I192" i="1"/>
  <c r="J192" i="1" s="1"/>
  <c r="I194" i="1"/>
  <c r="J194" i="1" s="1"/>
  <c r="I193" i="1"/>
  <c r="J193" i="1" s="1"/>
  <c r="I88" i="1" l="1"/>
  <c r="J88" i="1" s="1"/>
  <c r="I89" i="1"/>
  <c r="J89" i="1" s="1"/>
  <c r="I90" i="1"/>
  <c r="J90" i="1" s="1"/>
  <c r="I132" i="1" l="1"/>
  <c r="J132" i="1" s="1"/>
  <c r="I131" i="1"/>
  <c r="J131" i="1" s="1"/>
  <c r="I130" i="1"/>
  <c r="J130" i="1" s="1"/>
  <c r="I129" i="1"/>
  <c r="J129" i="1" s="1"/>
  <c r="I128" i="1"/>
  <c r="J128" i="1" s="1"/>
  <c r="I127" i="1"/>
  <c r="J127" i="1" s="1"/>
  <c r="I126" i="1"/>
  <c r="J126" i="1" s="1"/>
  <c r="I125" i="1"/>
  <c r="J125" i="1" s="1"/>
  <c r="I124" i="1"/>
  <c r="J124" i="1" s="1"/>
  <c r="I117" i="1"/>
  <c r="J117" i="1" s="1"/>
  <c r="I116" i="1"/>
  <c r="J116" i="1" s="1"/>
  <c r="I115" i="1"/>
  <c r="J115" i="1" s="1"/>
  <c r="I113" i="1"/>
  <c r="J113" i="1" s="1"/>
  <c r="I107" i="1"/>
  <c r="J107" i="1" s="1"/>
  <c r="I103" i="1"/>
  <c r="J103" i="1" s="1"/>
  <c r="I102" i="1"/>
  <c r="J102" i="1" s="1"/>
  <c r="I101" i="1"/>
  <c r="J101" i="1" s="1"/>
  <c r="I100" i="1"/>
  <c r="J100" i="1" s="1"/>
  <c r="I99" i="1"/>
  <c r="J99" i="1" s="1"/>
  <c r="I98" i="1"/>
  <c r="J98" i="1" s="1"/>
  <c r="I97" i="1"/>
  <c r="J97" i="1" s="1"/>
  <c r="I96" i="1"/>
  <c r="J96" i="1" s="1"/>
  <c r="I111" i="1" l="1"/>
  <c r="J111" i="1" s="1"/>
  <c r="I109" i="1"/>
  <c r="J109" i="1" s="1"/>
  <c r="I114" i="1"/>
  <c r="J114" i="1" s="1"/>
  <c r="I106" i="1"/>
  <c r="J106" i="1" s="1"/>
  <c r="I108" i="1"/>
  <c r="J108" i="1" s="1"/>
  <c r="I110" i="1"/>
  <c r="J110" i="1" s="1"/>
  <c r="I112" i="1"/>
  <c r="J112" i="1" s="1"/>
  <c r="I168" i="1"/>
  <c r="J168" i="1" s="1"/>
  <c r="I167" i="1"/>
  <c r="J167" i="1" s="1"/>
  <c r="I42" i="1"/>
  <c r="J42" i="1" s="1"/>
  <c r="I46" i="1"/>
  <c r="J46" i="1" s="1"/>
  <c r="I47" i="1"/>
  <c r="J47" i="1" s="1"/>
  <c r="I48" i="1"/>
  <c r="J48" i="1" s="1"/>
  <c r="I49" i="1"/>
  <c r="J49" i="1" s="1"/>
  <c r="I51" i="1"/>
  <c r="J51" i="1" s="1"/>
  <c r="I52" i="1"/>
  <c r="J52" i="1" s="1"/>
  <c r="I54" i="1"/>
  <c r="J54" i="1" s="1"/>
  <c r="I55" i="1"/>
  <c r="J55" i="1" s="1"/>
  <c r="I57" i="1"/>
  <c r="J57" i="1" s="1"/>
  <c r="I58" i="1"/>
  <c r="J58" i="1" s="1"/>
  <c r="I61" i="1"/>
  <c r="J61" i="1" s="1"/>
  <c r="I62" i="1"/>
  <c r="J62" i="1" s="1"/>
  <c r="I63" i="1"/>
  <c r="J63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2" i="1"/>
  <c r="J72" i="1" s="1"/>
  <c r="I73" i="1"/>
  <c r="J73" i="1" s="1"/>
  <c r="I74" i="1"/>
  <c r="J74" i="1" s="1"/>
  <c r="I75" i="1"/>
  <c r="J75" i="1" s="1"/>
  <c r="I35" i="1"/>
  <c r="J35" i="1" s="1"/>
  <c r="I36" i="1"/>
  <c r="J36" i="1" s="1"/>
  <c r="I37" i="1"/>
  <c r="J37" i="1" s="1"/>
  <c r="I40" i="1"/>
  <c r="J40" i="1" s="1"/>
  <c r="A107" i="1" l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4" i="1" s="1"/>
  <c r="A135" i="1" s="1"/>
  <c r="A136" i="1" s="1"/>
  <c r="A137" i="1" s="1"/>
  <c r="A138" i="1" s="1"/>
  <c r="A139" i="1" s="1"/>
  <c r="A140" i="1" s="1"/>
  <c r="A141" i="1" s="1"/>
  <c r="A143" i="1" s="1"/>
  <c r="A97" i="1"/>
  <c r="A98" i="1" s="1"/>
  <c r="A99" i="1" s="1"/>
  <c r="A100" i="1" s="1"/>
  <c r="A101" i="1" s="1"/>
  <c r="A102" i="1" s="1"/>
  <c r="A103" i="1" s="1"/>
  <c r="A104" i="1" s="1"/>
  <c r="A87" i="1"/>
  <c r="A88" i="1" s="1"/>
  <c r="A89" i="1" s="1"/>
  <c r="A90" i="1" s="1"/>
  <c r="A91" i="1" s="1"/>
  <c r="A92" i="1" s="1"/>
  <c r="A93" i="1" s="1"/>
  <c r="A94" i="1" s="1"/>
  <c r="I84" i="1" l="1"/>
  <c r="J84" i="1" s="1"/>
  <c r="I83" i="1"/>
  <c r="J83" i="1" s="1"/>
  <c r="I33" i="1" l="1"/>
  <c r="J33" i="1" s="1"/>
  <c r="I177" i="1" l="1"/>
  <c r="J177" i="1" s="1"/>
  <c r="I178" i="1"/>
  <c r="J178" i="1" s="1"/>
  <c r="I179" i="1"/>
  <c r="J179" i="1" s="1"/>
  <c r="I180" i="1"/>
  <c r="J180" i="1" s="1"/>
  <c r="I181" i="1"/>
  <c r="J181" i="1" s="1"/>
  <c r="I182" i="1"/>
  <c r="J182" i="1" s="1"/>
  <c r="I183" i="1"/>
  <c r="J183" i="1" s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J189" i="1" s="1"/>
  <c r="I190" i="1"/>
  <c r="J190" i="1" s="1"/>
  <c r="I191" i="1"/>
  <c r="J191" i="1" s="1"/>
  <c r="I176" i="1"/>
  <c r="J176" i="1" s="1"/>
  <c r="I175" i="1"/>
  <c r="J175" i="1" s="1"/>
  <c r="I151" i="1"/>
  <c r="J151" i="1" s="1"/>
  <c r="I150" i="1"/>
  <c r="J150" i="1" s="1"/>
  <c r="I148" i="1"/>
  <c r="J148" i="1" s="1"/>
  <c r="I147" i="1"/>
  <c r="J147" i="1" s="1"/>
  <c r="I145" i="1"/>
  <c r="J145" i="1" s="1"/>
  <c r="I144" i="1"/>
  <c r="J144" i="1" s="1"/>
  <c r="I141" i="1"/>
  <c r="J141" i="1" s="1"/>
  <c r="I140" i="1"/>
  <c r="J140" i="1" s="1"/>
  <c r="I139" i="1"/>
  <c r="J139" i="1" s="1"/>
  <c r="I138" i="1"/>
  <c r="J138" i="1" s="1"/>
  <c r="I137" i="1"/>
  <c r="J137" i="1" s="1"/>
  <c r="I136" i="1"/>
  <c r="J136" i="1" s="1"/>
  <c r="I134" i="1"/>
  <c r="J134" i="1" s="1"/>
  <c r="I41" i="1" l="1"/>
  <c r="J41" i="1" s="1"/>
  <c r="I80" i="1" l="1"/>
  <c r="J80" i="1" s="1"/>
  <c r="I81" i="1"/>
  <c r="J81" i="1" s="1"/>
  <c r="I78" i="1"/>
  <c r="J78" i="1" s="1"/>
  <c r="I77" i="1"/>
  <c r="J77" i="1" s="1"/>
  <c r="I91" i="1"/>
  <c r="J91" i="1" s="1"/>
  <c r="I92" i="1"/>
  <c r="J92" i="1" s="1"/>
  <c r="I93" i="1"/>
  <c r="J93" i="1" s="1"/>
  <c r="I94" i="1"/>
  <c r="J94" i="1" s="1"/>
  <c r="I87" i="1"/>
  <c r="J87" i="1" s="1"/>
  <c r="I86" i="1"/>
  <c r="J86" i="1" s="1"/>
  <c r="I170" i="1" l="1"/>
  <c r="J170" i="1" s="1"/>
  <c r="I169" i="1"/>
  <c r="J169" i="1" s="1"/>
  <c r="I164" i="1" l="1"/>
  <c r="J164" i="1" s="1"/>
  <c r="I163" i="1"/>
  <c r="J163" i="1" s="1"/>
  <c r="I161" i="1"/>
  <c r="J161" i="1" s="1"/>
  <c r="I160" i="1"/>
  <c r="J160" i="1" s="1"/>
  <c r="I158" i="1"/>
  <c r="J158" i="1" s="1"/>
  <c r="I157" i="1"/>
  <c r="J157" i="1" s="1"/>
  <c r="I155" i="1"/>
  <c r="J155" i="1" s="1"/>
  <c r="I154" i="1"/>
  <c r="J154" i="1" s="1"/>
  <c r="I12" i="1" l="1"/>
  <c r="J12" i="1" s="1"/>
  <c r="I13" i="1"/>
  <c r="J13" i="1" s="1"/>
  <c r="I14" i="1"/>
  <c r="J14" i="1" s="1"/>
  <c r="I16" i="1"/>
  <c r="J16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11" i="1" l="1"/>
  <c r="J11" i="1" s="1"/>
</calcChain>
</file>

<file path=xl/comments1.xml><?xml version="1.0" encoding="utf-8"?>
<comments xmlns="http://schemas.openxmlformats.org/spreadsheetml/2006/main">
  <authors>
    <author>USER</author>
  </authors>
  <commentList>
    <comment ref="G11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Loai phong 2 giuong : 210.000, phong 3 giuong : 170.000, phong 4 giuong : 140.000, phong 6 giuong : 110.000 ,binh quan cua 4 loai tren la 157.500, giuong BHYT noi khoa loai I : 187.100</t>
        </r>
      </text>
    </comment>
    <comment ref="H11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Loai phong 2 giuong : 210.000, phong 3 giuong : 170.000, phong 4 giuong : 140.000, phong 6 giuong : 110.000 ,binh quan cua 4 loai tren la 157.500, giuong BHYT noi khoa loai I : 187.100</t>
        </r>
      </text>
    </comment>
    <comment ref="G11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SA thuong gia DV : 49.000, SA Dopple gia DV : 211.000 BQ gia DV : 129.500, SA thuong BHYT : 43.900, SA Dopple BHYT : 222.000 BQ gia BHYT : 132.950 </t>
        </r>
      </text>
    </comment>
    <comment ref="H11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SA thuong gia DV : 49.000, SA Dopple gia DV : 211.000 BQ gia DV : 129.500, SA thuong BHYT : 43.900, SA Dopple BHYT : 222.000 BQ gia BHYT : 132.950 </t>
        </r>
      </text>
    </comment>
  </commentList>
</comments>
</file>

<file path=xl/sharedStrings.xml><?xml version="1.0" encoding="utf-8"?>
<sst xmlns="http://schemas.openxmlformats.org/spreadsheetml/2006/main" count="816" uniqueCount="449">
  <si>
    <t>PHỤ LỤC SỐ 1</t>
  </si>
  <si>
    <t>STT</t>
  </si>
  <si>
    <t>Mã hàng hóa</t>
  </si>
  <si>
    <t>Tên hàng hóa, dịch vụ</t>
  </si>
  <si>
    <t>Đặc điểm kinh tế, kỹ thuật, quy cách</t>
  </si>
  <si>
    <t>Đơn vị tính</t>
  </si>
  <si>
    <t>Loại giá</t>
  </si>
  <si>
    <t>Giá kỳ trước</t>
  </si>
  <si>
    <t>Giá kỳ này</t>
  </si>
  <si>
    <t>Mức tăng (giảm)</t>
  </si>
  <si>
    <t>Nguồn thông tin</t>
  </si>
  <si>
    <t>Ghi chú</t>
  </si>
  <si>
    <t>(10)=(9/7)</t>
  </si>
  <si>
    <t>I.</t>
  </si>
  <si>
    <t>LƯƠNG THỰC, THỰC PHẨM</t>
  </si>
  <si>
    <t>đ/kg</t>
  </si>
  <si>
    <t>Gạo tẻ ngon</t>
  </si>
  <si>
    <t>Thịt lợn hơi (Thịt heo hơi)</t>
  </si>
  <si>
    <t>Thịt lợn nạc thăn (Thịt heo nạc thăn)</t>
  </si>
  <si>
    <t>Thịt bò thăn</t>
  </si>
  <si>
    <t>Thịt bò bắp</t>
  </si>
  <si>
    <t>Gà ta</t>
  </si>
  <si>
    <t>Còn sống, loại 1,5 – 2kg /1 con hoặc phổ biến</t>
  </si>
  <si>
    <t>Làm sẵn, nguyên con, bỏ lòng, loại 1,5 – 2kg /1 con hoặc phổ biến</t>
  </si>
  <si>
    <t>Giò lụa</t>
  </si>
  <si>
    <t>Loại 1 kg</t>
  </si>
  <si>
    <t>Cá quả (cá lóc)</t>
  </si>
  <si>
    <t>Loại 40-45 con/kg</t>
  </si>
  <si>
    <t>Loại to vừa khoảng 0,5-1kg/bắp</t>
  </si>
  <si>
    <t>Cải xanh</t>
  </si>
  <si>
    <t>Bí xanh</t>
  </si>
  <si>
    <t>Quả to vừa, 8-10 quả/kg</t>
  </si>
  <si>
    <t>Muối hạt</t>
  </si>
  <si>
    <t>Gói 01 kg</t>
  </si>
  <si>
    <t>Dầu thực vật</t>
  </si>
  <si>
    <t>Chai 01 lít</t>
  </si>
  <si>
    <t>đ/lít</t>
  </si>
  <si>
    <t>Đường trắng kết tinh, nội</t>
  </si>
  <si>
    <t>Sữa bột dùng cho trẻ em dưới 06 tuổi</t>
  </si>
  <si>
    <t>II</t>
  </si>
  <si>
    <t>VẬT TƯ NÔNG NGHIỆP</t>
  </si>
  <si>
    <t>Đồng/liều</t>
  </si>
  <si>
    <t>đ/lít, kg, liều, chai, gói, can, lọ, bao</t>
  </si>
  <si>
    <t>Thuốc trừ sâu</t>
  </si>
  <si>
    <t>Thuốc trừ cỏ</t>
  </si>
  <si>
    <t>đ/kg, gói, bao</t>
  </si>
  <si>
    <t>Phân NPK</t>
  </si>
  <si>
    <t>III</t>
  </si>
  <si>
    <t>ĐỒ UỐNG</t>
  </si>
  <si>
    <t>Chai nhựa 500ml</t>
  </si>
  <si>
    <t>đ/chai</t>
  </si>
  <si>
    <t>Chai 750ml</t>
  </si>
  <si>
    <t>Nước giải khát có ga</t>
  </si>
  <si>
    <t>đ/thùng 24 lon</t>
  </si>
  <si>
    <t>Bia lon</t>
  </si>
  <si>
    <t>Thùng 24 lon 330ml loại phổ biến</t>
  </si>
  <si>
    <t>IV</t>
  </si>
  <si>
    <t>VẬT LIỆU XÂY DỰNG, CHẤT ĐỐT, NƯỚC SINH HOẠT</t>
  </si>
  <si>
    <t>đ/bao</t>
  </si>
  <si>
    <t>Cát xây</t>
  </si>
  <si>
    <t>đ/m3</t>
  </si>
  <si>
    <t>Cát đen đổ nền</t>
  </si>
  <si>
    <t>đ/viên</t>
  </si>
  <si>
    <t>đ/m</t>
  </si>
  <si>
    <t>V</t>
  </si>
  <si>
    <t>THUỐC CHỮA BỆNH CHO NGƯỜI</t>
  </si>
  <si>
    <t>Thuốc tim mạch</t>
  </si>
  <si>
    <t>Hoạt chất Paracetamol 500mg hoặc Hoạt chất Alpha Chymotrypsin 4.2mg</t>
  </si>
  <si>
    <t>Vitamin B1 hoặc B6 hoặc B12</t>
  </si>
  <si>
    <t>Thuốc đường tiêu hóa</t>
  </si>
  <si>
    <t>Hóc môn và các thuốc tác động vào hệ nội tiết</t>
  </si>
  <si>
    <t>Thuốc khác</t>
  </si>
  <si>
    <t>VI</t>
  </si>
  <si>
    <t>DỊCH VỤ Y TẾ</t>
  </si>
  <si>
    <t>Khám bệnh</t>
  </si>
  <si>
    <t>Giá dịch vụ khám bệnh, chữa bệnh không thuộc phạm vi thanh toán của Quỹ bảo hiểm y tế trong các cơ sở khám bệnh, chữa bệnh của Nhà nước</t>
  </si>
  <si>
    <t>đ/lượt</t>
  </si>
  <si>
    <t>đ/ngày</t>
  </si>
  <si>
    <t>Siêu âm</t>
  </si>
  <si>
    <t>Điện tâm đồ</t>
  </si>
  <si>
    <t>VII</t>
  </si>
  <si>
    <t>GIAO THÔNG</t>
  </si>
  <si>
    <t>Trông giữ ô tô</t>
  </si>
  <si>
    <t>đ/vé</t>
  </si>
  <si>
    <t>đ/km</t>
  </si>
  <si>
    <t>Xăng Ron 95</t>
  </si>
  <si>
    <t>Dầu Diezel</t>
  </si>
  <si>
    <t>VIII</t>
  </si>
  <si>
    <t>DỊCH VỤ GIÁO DỤC</t>
  </si>
  <si>
    <t>Đồng/tháng</t>
  </si>
  <si>
    <t>IX</t>
  </si>
  <si>
    <t>GIẢI TRÍ VÀ DU LỊCH</t>
  </si>
  <si>
    <t>đ/người/ chuyến</t>
  </si>
  <si>
    <t>đ/ngày-đêm</t>
  </si>
  <si>
    <t>X</t>
  </si>
  <si>
    <t>VÀNG, ĐÔ LA MỸ</t>
  </si>
  <si>
    <t>1000 đ/chỉ</t>
  </si>
  <si>
    <t>đ/USD</t>
  </si>
  <si>
    <t>XI</t>
  </si>
  <si>
    <t>GIÁ KÊ KHAI CÁC MẶT HÀNG TRÊN ĐỊA BÀN</t>
  </si>
  <si>
    <t>XII</t>
  </si>
  <si>
    <t>(9)=(8-7)</t>
  </si>
  <si>
    <t>Dịch vụ giáo dục trường trung học phổ thông công lập (lớp 11)</t>
  </si>
  <si>
    <t>01.0001</t>
  </si>
  <si>
    <t>01.0002</t>
  </si>
  <si>
    <t>01.0003</t>
  </si>
  <si>
    <t>01.0004</t>
  </si>
  <si>
    <t>01.0005</t>
  </si>
  <si>
    <t>01.0006</t>
  </si>
  <si>
    <t>Bắp hoa hoặc bắp lõi, loại 200 – 300 gram/ cái</t>
  </si>
  <si>
    <t>01.0007</t>
  </si>
  <si>
    <t>01.0008</t>
  </si>
  <si>
    <t>01.0009</t>
  </si>
  <si>
    <t>01.0011</t>
  </si>
  <si>
    <t>01.0012</t>
  </si>
  <si>
    <t>01.0013</t>
  </si>
  <si>
    <t>01.0014</t>
  </si>
  <si>
    <t>01.0015</t>
  </si>
  <si>
    <t>01.0016</t>
  </si>
  <si>
    <t>01.0017</t>
  </si>
  <si>
    <t>01.0018</t>
  </si>
  <si>
    <t>01.0019</t>
  </si>
  <si>
    <t>Giống lúa OM6976</t>
  </si>
  <si>
    <t>Giống lúa OM4900</t>
  </si>
  <si>
    <t>Giống lúa OM6162</t>
  </si>
  <si>
    <t>Giống lúa VND95-20</t>
  </si>
  <si>
    <t>Giống lúa khác phổ biến</t>
  </si>
  <si>
    <t>Giống ngô LVN10, cấp F1</t>
  </si>
  <si>
    <t>Giống ngô LVN4 F1</t>
  </si>
  <si>
    <t>Vac-xin Lở mồm long móng</t>
  </si>
  <si>
    <t>Vac-xin Tai xanh (PRRS)</t>
  </si>
  <si>
    <t>Vac-xin tụ huyết trùng</t>
  </si>
  <si>
    <t>Vac-xin dịch tả lợn</t>
  </si>
  <si>
    <t>Vac-xin cúm gia cầm</t>
  </si>
  <si>
    <t>Vac-xin dịch tả vịt</t>
  </si>
  <si>
    <t>Chứa các hoạt chất: Ampicillin, Amoxicillin; Colistin; Florfenicol; Tylosin; Doxycyclin; Gentamycine; Spiramycin; Oxytetracyline; Kanammycin; Streptomycin; Lincomycin; Celphalexin; Flumequin.</t>
  </si>
  <si>
    <t>Chứa hoạt chất Fenobucarb; Pymethrozin; Dinotefuran; Ethofenprox ; Buprofezin ; Imidacloprid ; Fipronil.</t>
  </si>
  <si>
    <t>Thuốc trừ bệnh</t>
  </si>
  <si>
    <t>Chứa hoạt chất: Glyphosate; Pretilachlor; Quinclorac; Ametryn.</t>
  </si>
  <si>
    <t>Mua rời dưới 2m3/lần, tại nơi cung ứng (không phải nơi khai thác)</t>
  </si>
  <si>
    <t>Gạch ống 2 lỗ, cỡ rộng 10 x dài 22, loại 1, mua rời tại nơi cung ứng hoặc tương đương</t>
  </si>
  <si>
    <t>02.0009</t>
  </si>
  <si>
    <t>02.0017</t>
  </si>
  <si>
    <t>02.0018</t>
  </si>
  <si>
    <t>02.0019</t>
  </si>
  <si>
    <t>02.0024</t>
  </si>
  <si>
    <t>02.0029</t>
  </si>
  <si>
    <t>02.0036</t>
  </si>
  <si>
    <t>02.0051</t>
  </si>
  <si>
    <t>02.0052</t>
  </si>
  <si>
    <t>02.0053</t>
  </si>
  <si>
    <t>02.0054</t>
  </si>
  <si>
    <t>02.0055</t>
  </si>
  <si>
    <t>02.0056</t>
  </si>
  <si>
    <t>02.0057</t>
  </si>
  <si>
    <t>02.0058</t>
  </si>
  <si>
    <t>02.0060</t>
  </si>
  <si>
    <t>02.0061</t>
  </si>
  <si>
    <t>02.0062</t>
  </si>
  <si>
    <t>03</t>
  </si>
  <si>
    <t>03.0001</t>
  </si>
  <si>
    <t>03.0002</t>
  </si>
  <si>
    <t>03.0003</t>
  </si>
  <si>
    <t>03.0004</t>
  </si>
  <si>
    <t>04</t>
  </si>
  <si>
    <t>05</t>
  </si>
  <si>
    <t>06</t>
  </si>
  <si>
    <t>07</t>
  </si>
  <si>
    <t>08</t>
  </si>
  <si>
    <t>09</t>
  </si>
  <si>
    <t xml:space="preserve">Thóc, gạo tẻ thường </t>
  </si>
  <si>
    <t> Khang dân hoặc tương đương</t>
  </si>
  <si>
    <t> Tám thơm hoặc tương đương</t>
  </si>
  <si>
    <t>Loại 1 hoặc phổ biến</t>
  </si>
  <si>
    <t xml:space="preserve">Gà công nghiệp </t>
  </si>
  <si>
    <t>Loại  2 con/1 kg hoặc phổ biến</t>
  </si>
  <si>
    <t xml:space="preserve">Cá chép </t>
  </si>
  <si>
    <t xml:space="preserve">Tôm rảo, tôm nuôi nước ngọt </t>
  </si>
  <si>
    <t xml:space="preserve">Bắp cải trắng </t>
  </si>
  <si>
    <t xml:space="preserve">Giống ngô VN2 </t>
  </si>
  <si>
    <t xml:space="preserve">Giống ngô khác phổ biến </t>
  </si>
  <si>
    <t xml:space="preserve">Thuốc thú ý </t>
  </si>
  <si>
    <t>Chứa hoạt chất: Isoprothiolane; Tricyclazole; Kasugamycin; Fenoxanil; Fosetyl-aluminium; Metalaxy; Mancozeb; Zined .</t>
  </si>
  <si>
    <t xml:space="preserve">Phân đạm urê </t>
  </si>
  <si>
    <t xml:space="preserve">Xi măng </t>
  </si>
  <si>
    <t>Thép xây dựng</t>
  </si>
  <si>
    <t xml:space="preserve"> Cát vàng</t>
  </si>
  <si>
    <t xml:space="preserve"> Gạch xây</t>
  </si>
  <si>
    <t xml:space="preserve"> Ống nhựa</t>
  </si>
  <si>
    <t xml:space="preserve"> Gas đun</t>
  </si>
  <si>
    <t>Thuốc chống nhiễm, điều trị ký sinh trùng</t>
  </si>
  <si>
    <t>Thuốc dị ứng và các trường hợp quá mẫn cảm</t>
  </si>
  <si>
    <t>Thuốc giảm đau, hạ sốt, chống viêm không steroid và thuốc điều trị gut và các bệnh xương</t>
  </si>
  <si>
    <t>Thuốc tác dụng trên đường hô hấp</t>
  </si>
  <si>
    <t>Hoạt chất N-acetylcystein 200mg</t>
  </si>
  <si>
    <t>Thuốc vitamin và khoáng chất</t>
  </si>
  <si>
    <t>Hoạt chất Sulfamethoxazol 400mg</t>
  </si>
  <si>
    <t>Ngày giường điều trị nội trú nội khoa, loại 1</t>
  </si>
  <si>
    <t>X-quang số hóa 1 phim</t>
  </si>
  <si>
    <t>Xét nghiệm tế bào cặn nước tiểu hoặc cặn Adis</t>
  </si>
  <si>
    <t>Nội soi thực quản-dạ dày- tá tràng ống mềm không sinh thiết</t>
  </si>
  <si>
    <t>Hàn composite cổ răng</t>
  </si>
  <si>
    <t>Châm cứu (có kim dài)</t>
  </si>
  <si>
    <t>Giá dịch vụ khám bệnh, chữa bệnh  tại cơ sở khám bệnh, chữa bệnh tư nhân.</t>
  </si>
  <si>
    <t>Trông giữ xe máy</t>
  </si>
  <si>
    <t xml:space="preserve"> </t>
  </si>
  <si>
    <t xml:space="preserve">Giá cước ô tô đi đường dài </t>
  </si>
  <si>
    <t>Giá cước xe buýt công cộng</t>
  </si>
  <si>
    <t xml:space="preserve"> Đi trong nội tỉnh, dưới 30km</t>
  </si>
  <si>
    <t xml:space="preserve">Giá cước taxi </t>
  </si>
  <si>
    <t>Xăng E5 Ron 92</t>
  </si>
  <si>
    <t>Dịch vụ giáo dục trường mầm non công lập</t>
  </si>
  <si>
    <t>Dịch vụ giáo dục trường trung học cơ sở công lập (lớp 8)</t>
  </si>
  <si>
    <t>Dịch vụ giáo dục đào tạo cao đẳng công lập</t>
  </si>
  <si>
    <t xml:space="preserve"> Du lịch trọn gói trong nước </t>
  </si>
  <si>
    <t xml:space="preserve"> Cho 1 người chuyến 2 ngày 1 đêm (từ đâu, đến đâu...)</t>
  </si>
  <si>
    <t xml:space="preserve"> Phòng khách sạn 3 sao hoặc tương đương</t>
  </si>
  <si>
    <t xml:space="preserve"> Hai giường đơn hoặc 1 giường đôi, có tivi, điêu hòa nước nóng, điện thoại cố định, vệ sinh khép kín,Wifí</t>
  </si>
  <si>
    <t xml:space="preserve"> Phòng nhà khách tư nhân</t>
  </si>
  <si>
    <t xml:space="preserve"> 1 giường, điều hoà, nước nóng-lạnh, phòng vệ sinh khép kín</t>
  </si>
  <si>
    <t xml:space="preserve"> Vàng 99,99%</t>
  </si>
  <si>
    <t xml:space="preserve"> Kiểu nhẫn tròn 1 chỉ</t>
  </si>
  <si>
    <t xml:space="preserve"> Đô la Mỹ</t>
  </si>
  <si>
    <t xml:space="preserve"> Loại tờ 100USD</t>
  </si>
  <si>
    <t>02.0030</t>
  </si>
  <si>
    <t>Đường Biên Hòa</t>
  </si>
  <si>
    <t>Tường An</t>
  </si>
  <si>
    <t>Tỷ lệ tăng (giảm) %</t>
  </si>
  <si>
    <t>GIÁ ĐĂNG KÝ CÁC MẶT HÀNG TRONG DANH MỤC BÌNH ỔN GIÁ TRONG THỜI GIAN THỰC HIỆN BIỆN PHÁP BÌNH ỔN GIÁ</t>
  </si>
  <si>
    <t>Tây Ninh - An Sương</t>
  </si>
  <si>
    <t xml:space="preserve"> Lấy giá 10km đầu, loại xe 4 chỗ (Taxi Mai Linh)</t>
  </si>
  <si>
    <t>05.0001</t>
  </si>
  <si>
    <t>05.0002</t>
  </si>
  <si>
    <t>05.0003</t>
  </si>
  <si>
    <t>05.0004</t>
  </si>
  <si>
    <t>05.0005</t>
  </si>
  <si>
    <t>05.0006</t>
  </si>
  <si>
    <t>05.0007</t>
  </si>
  <si>
    <t>05.0008</t>
  </si>
  <si>
    <t>05.0009</t>
  </si>
  <si>
    <t>06.0001</t>
  </si>
  <si>
    <t>06.0002</t>
  </si>
  <si>
    <t>06.0003</t>
  </si>
  <si>
    <t>06.0004</t>
  </si>
  <si>
    <t>06.0005</t>
  </si>
  <si>
    <t>06.0006</t>
  </si>
  <si>
    <t>06.0007</t>
  </si>
  <si>
    <t>06.0008</t>
  </si>
  <si>
    <t>06.0009</t>
  </si>
  <si>
    <t>06.001</t>
  </si>
  <si>
    <t>06.0011</t>
  </si>
  <si>
    <t>06.0012</t>
  </si>
  <si>
    <t>06.0013</t>
  </si>
  <si>
    <t>06.0014</t>
  </si>
  <si>
    <t>06.0015</t>
  </si>
  <si>
    <t>06.0016</t>
  </si>
  <si>
    <t>06.0017</t>
  </si>
  <si>
    <t>06.0018</t>
  </si>
  <si>
    <t>06.0019</t>
  </si>
  <si>
    <t>06.0020</t>
  </si>
  <si>
    <t>06.0021</t>
  </si>
  <si>
    <t>06.0022</t>
  </si>
  <si>
    <t>06.0023</t>
  </si>
  <si>
    <t>06.0024</t>
  </si>
  <si>
    <t>06.0025</t>
  </si>
  <si>
    <t>06.0026</t>
  </si>
  <si>
    <t>06.0027</t>
  </si>
  <si>
    <t>07.0001</t>
  </si>
  <si>
    <t>07.0002</t>
  </si>
  <si>
    <t>07.0003</t>
  </si>
  <si>
    <t>07.0004</t>
  </si>
  <si>
    <t>07.0005</t>
  </si>
  <si>
    <t>07.0006</t>
  </si>
  <si>
    <t>07.0007</t>
  </si>
  <si>
    <t>07.0008</t>
  </si>
  <si>
    <t>08.0001</t>
  </si>
  <si>
    <t>08.0002</t>
  </si>
  <si>
    <t>08.0003</t>
  </si>
  <si>
    <t>08.0005</t>
  </si>
  <si>
    <t>09.0001</t>
  </si>
  <si>
    <t>09.0002</t>
  </si>
  <si>
    <t>09.0003</t>
  </si>
  <si>
    <t>04.0001</t>
  </si>
  <si>
    <t>04.0002</t>
  </si>
  <si>
    <t>04.0003</t>
  </si>
  <si>
    <t>04.0004</t>
  </si>
  <si>
    <t>04.0005</t>
  </si>
  <si>
    <t>04.0006</t>
  </si>
  <si>
    <t>04.0007</t>
  </si>
  <si>
    <t>04.0008</t>
  </si>
  <si>
    <t>04.0009</t>
  </si>
  <si>
    <t>01</t>
  </si>
  <si>
    <t>01.0020</t>
  </si>
  <si>
    <t>01.0010</t>
  </si>
  <si>
    <t>02</t>
  </si>
  <si>
    <t>02.0020</t>
  </si>
  <si>
    <t>Phi 90 loại 1 Hoa sen</t>
  </si>
  <si>
    <t>Loại bình 12kg Saigon Petro (không kể tiền bình)</t>
  </si>
  <si>
    <t>đ/hộp</t>
  </si>
  <si>
    <t>Thóc tẻ thường</t>
  </si>
  <si>
    <t xml:space="preserve">Gạo tẻ thường </t>
  </si>
  <si>
    <t>Thép phi 6-8mm</t>
  </si>
  <si>
    <t>Giá dịch vụ khám bệnh, chữa bệnh theo yêu cầu tại cơ sở khám bệnh, chữa bệnh của Nhà nước.</t>
  </si>
  <si>
    <t>Chọn 1 tuyến phổ biến, xe đường dài máy lạnh</t>
  </si>
  <si>
    <t>Nước khoáng (Aquafina)</t>
  </si>
  <si>
    <t>Rượu vang nội (Đà Lạt)</t>
  </si>
  <si>
    <t>7 up</t>
  </si>
  <si>
    <t>Coca cola</t>
  </si>
  <si>
    <t>Bia Sài Gòn</t>
  </si>
  <si>
    <t>Bia Tiger</t>
  </si>
  <si>
    <t>Giá bán lẻ</t>
  </si>
  <si>
    <t>Giá bán buôn</t>
  </si>
  <si>
    <t>Hộp thiếc 900g</t>
  </si>
  <si>
    <t>Giống lúa OM5451</t>
  </si>
  <si>
    <t>Giá kê khai</t>
  </si>
  <si>
    <t>Vùng thành thị</t>
  </si>
  <si>
    <t>Vùng nông thôn</t>
  </si>
  <si>
    <t>08.0004</t>
  </si>
  <si>
    <t>Dịch vụ giáo dục đào tạo nghề công lập</t>
  </si>
  <si>
    <t>Kỹ thuật cơ khí, kỹ thuật điện, kỹ thuật điện lạnh.</t>
  </si>
  <si>
    <t>Đào tạo Trung cấp</t>
  </si>
  <si>
    <t>Học phí</t>
  </si>
  <si>
    <t>Đào tạo cao đẳng</t>
  </si>
  <si>
    <t>Kỹ thuật điện tử, công nghệ ôtô, bảo trí, lắp đặt, chế tạo, sửa chữa.</t>
  </si>
  <si>
    <r>
      <t>Công nghệ thông tin, khách sạn, du lịch</t>
    </r>
    <r>
      <rPr>
        <b/>
        <sz val="10"/>
        <color theme="1"/>
        <rFont val="Times New Roman"/>
        <family val="1"/>
      </rPr>
      <t>.</t>
    </r>
  </si>
  <si>
    <t>- Ngành Khoa học xã hội, kinh tế, luật, nông , lâm, thủy sản</t>
  </si>
  <si>
    <t>- Ngành Khoa học tự nhiên, kỹ thuật, công nghệ, thể dục thể thao, nghệ thuật, khách sạn, du lịch.</t>
  </si>
  <si>
    <t>Tây Ninh - Vũng Tàu</t>
  </si>
  <si>
    <t>Tây Ninh - Phan Thiết</t>
  </si>
  <si>
    <t>Giá theo đoàn</t>
  </si>
  <si>
    <t>Sở Văn hóa, Thể thao và Du lịch</t>
  </si>
  <si>
    <t>Công ty Cổ phần Tập đoàn Hoa Sen</t>
  </si>
  <si>
    <t>Công ty TNHH MTV Dầu khí TP.Hồ Chí Minh Chi nhánh Tây Ninh</t>
  </si>
  <si>
    <t>Sở Xây dựng</t>
  </si>
  <si>
    <t>Hoạt chất Cefuroxim 500mg</t>
  </si>
  <si>
    <t>Hoạt chất Amlodipin 10 mg</t>
  </si>
  <si>
    <t>Hoạt chất Cinnarizin 25m</t>
  </si>
  <si>
    <t xml:space="preserve">Hoạt chất Omeprazone 20 mg </t>
  </si>
  <si>
    <t>Hoạt chất Metformin 500mg</t>
  </si>
  <si>
    <t>Sở Y tế</t>
  </si>
  <si>
    <t>Tổng hợp điều tra trực tiếp</t>
  </si>
  <si>
    <t xml:space="preserve">Công ty TNHH MTV Đồng Phước Tây Ninh </t>
  </si>
  <si>
    <t>Sở GDĐT</t>
  </si>
  <si>
    <t>Gas (LPG - SunPetro gas)</t>
  </si>
  <si>
    <t>Propan+Butan (Bình 12kg)</t>
  </si>
  <si>
    <t>đồng/bình</t>
  </si>
  <si>
    <t>Công ty TNHH SX TM Thái Dương</t>
  </si>
  <si>
    <t>Gas (LPG - Hoàng Ân Petro)</t>
  </si>
  <si>
    <t>Bình 12kg</t>
  </si>
  <si>
    <t>Công ty TNHH Hoàng Ân Tây Ninh</t>
  </si>
  <si>
    <t>Sắt Φ 6 Nhật</t>
  </si>
  <si>
    <t>Sắt Φ 8 Nhật</t>
  </si>
  <si>
    <t>Sắt Φ 10 gân Nhật</t>
  </si>
  <si>
    <t>đ/cây</t>
  </si>
  <si>
    <t>Sắt Φ 12 gân Nhật</t>
  </si>
  <si>
    <t>Sắt Φ 14 gân Nhật</t>
  </si>
  <si>
    <t>Sắt Φ 16 gân Nhật</t>
  </si>
  <si>
    <t>Sắt Φ 18 gân Nhật</t>
  </si>
  <si>
    <t>Sắt Φ 20 gân Nhật</t>
  </si>
  <si>
    <t>Sắt Φ 22 gân Nhật</t>
  </si>
  <si>
    <t>Sắt Φ 25 gân Nhật</t>
  </si>
  <si>
    <t>Sắt Φ 14 Trơn Nhật</t>
  </si>
  <si>
    <t>Sắt Φ 16 Trơn Nhật</t>
  </si>
  <si>
    <t>Sắt Φ 18 Trơn Nhật</t>
  </si>
  <si>
    <t>Sắt Φ 20 Trơn Nhật</t>
  </si>
  <si>
    <t>Sắt Φ 22 Trơn Nhật</t>
  </si>
  <si>
    <t>Sở Công Thương</t>
  </si>
  <si>
    <t xml:space="preserve">Dielac Alpha xanh
</t>
  </si>
  <si>
    <t>Giống lúa Đài Thơm 8</t>
  </si>
  <si>
    <t>Sở Nông nghiệp và Phát triển nông thôn</t>
  </si>
  <si>
    <t>-</t>
  </si>
  <si>
    <t xml:space="preserve">Lọ 25 liều </t>
  </si>
  <si>
    <t>Lọ 10 liều</t>
  </si>
  <si>
    <t>Lọ 500 liều</t>
  </si>
  <si>
    <t xml:space="preserve">Lọ 1000 liều </t>
  </si>
  <si>
    <t>Lọ 1000 liều</t>
  </si>
  <si>
    <t>Thuốc trừ sâu Chess 50WG</t>
  </si>
  <si>
    <t>Hoạt chất Pymetrozine, 25g/gói, Cty TNHH Syngenta VN</t>
  </si>
  <si>
    <t>đ/gói</t>
  </si>
  <si>
    <t>Thuốc trừ sâu Confidor 50EC</t>
  </si>
  <si>
    <t>Hoạt chất Imidacloprid, 100ml/chai, Cty Bayer Vietnam Ltd</t>
  </si>
  <si>
    <t>Thuốc trừ sâu Regent 800WG</t>
  </si>
  <si>
    <t xml:space="preserve">Hoạt chất Fipronil, 5g/gói, Cty Bayer Vietnam Ltd </t>
  </si>
  <si>
    <t>Thuốc trừ bệnh Fuan 40EC</t>
  </si>
  <si>
    <t>Hoạt chất Isiprothiolane, 480ml/chai, Cty CP tập đoàn Lộc Trời</t>
  </si>
  <si>
    <t>Thuốc trừ bệnh Beam  75WP</t>
  </si>
  <si>
    <t>Hoạt chất Tricyclazole, 25g/gói, Cty Dow AgroSciences B.V</t>
  </si>
  <si>
    <t>Thuốc trừ bệnh Taiyou 20SC</t>
  </si>
  <si>
    <t>Hoạt chất Fenoxanil, 100ml/chai, Cty CP Đầu tư Hợp Trí</t>
  </si>
  <si>
    <t>Thuốc trừ bệnh Aliette 80WP</t>
  </si>
  <si>
    <t xml:space="preserve">Hoạt chất Fosetyl-aluminium, 100g/gói, Cty Bayer Vietnam Ltd </t>
  </si>
  <si>
    <t>Thuốc trừ bệnh Mataxyl 25WP</t>
  </si>
  <si>
    <t>Hoạt chất Metalaxyl, 25g/gói, Cty Map Pacific PTE Ltd</t>
  </si>
  <si>
    <t>Thuốc trừ bệnh Manozeb 80WP</t>
  </si>
  <si>
    <t>Hoạt chất Mancozeb, 500g/gói. Cty CP Nông dược HAI</t>
  </si>
  <si>
    <t>Thuốc trừ cỏ Glyphosan 480SL</t>
  </si>
  <si>
    <t>Hoạt chất Glyphosate, 1lit/chai, Cty CP Tập đoàn Lộc Trời</t>
  </si>
  <si>
    <t>Thuốc trừ cỏ Difit 300EC</t>
  </si>
  <si>
    <t>Hoạt chất Pretilachlor, 480ml/chai, Cty TNHH TM Nông Phát</t>
  </si>
  <si>
    <t>Giá trực tiếp thu thập tại các cơ sở buôn bán VTNN</t>
  </si>
  <si>
    <t>Theo báo giá của doanh nghiệp</t>
  </si>
  <si>
    <t>Hàm lượng Nito tổng số 16%, Lân hữu hiệu 16%, Kali hữu hiệu 8%, Lưu huỳnh 13%, 50Kg/bao, Cty phân bón và dầu khí</t>
  </si>
  <si>
    <t>Hàm lượng Nito tổng số 46,3%, 50Kg/bao, Cty phân bón và dầu khí</t>
  </si>
  <si>
    <t>Bao 40 Kg, Cty CP tập đoàn Lộc Trời</t>
  </si>
  <si>
    <t>Bao 40 Kg, Cty TNHH Đạt Nông</t>
  </si>
  <si>
    <t>Cty CP giống cây trồng Miền Nam</t>
  </si>
  <si>
    <t>Lọ 20 liều - dùng cho gia cầm</t>
  </si>
  <si>
    <t>Lọ 50 liều - dùng cho gia cầm</t>
  </si>
  <si>
    <t xml:space="preserve"> Nước sạch sinh hoạt (khu vực nông thôn các hộ dân cư)</t>
  </si>
  <si>
    <t>Quyết định số 14/2019/QĐ-UBND của UBND tỉnh Tây Ninh</t>
  </si>
  <si>
    <t>0905/2019/KD/CNMLTN (ÁP DỤNG TỪ NGÀY 15/5/2019)</t>
  </si>
  <si>
    <t>CN Công ty CP TĐ Mai Linh tại Tây Ninh</t>
  </si>
  <si>
    <t>Công ty TNHH Tây Ninh tours (áp dụng khách đoàn 35-40 người)</t>
  </si>
  <si>
    <t>Cục Thống kê</t>
  </si>
  <si>
    <t xml:space="preserve">Cà chua </t>
  </si>
  <si>
    <t>Thép tròn đặc Ø6</t>
  </si>
  <si>
    <t>Thép tròn đặc Ø8</t>
  </si>
  <si>
    <t>Thép gân Ø10; 6,93 kg/cây</t>
  </si>
  <si>
    <t>Thép gân Ø12; 9,98 kg/cây</t>
  </si>
  <si>
    <t>Thép gân Ø14; 13,6 kg/cây</t>
  </si>
  <si>
    <t>Thép gân  Ø16; 17,76 kg/cây</t>
  </si>
  <si>
    <t>Thép gân  Ø18; 22,47 kg/cây</t>
  </si>
  <si>
    <t>Thép gân Ø20; 27,75 kg/cây</t>
  </si>
  <si>
    <t>Thép gân  Ø22; 33,54 kg/cây</t>
  </si>
  <si>
    <t xml:space="preserve">Thép gân Ø25; 43,70 kg/cây </t>
  </si>
  <si>
    <t>Công ty TNHH SX XD TM và DV Huỳnh Anh</t>
  </si>
  <si>
    <t>Thu thập giá thị trường</t>
  </si>
  <si>
    <t>Theo Nghị quyết số 19/2019/NQ-HĐND</t>
  </si>
  <si>
    <t>Công ty CP chăn nuôi CP</t>
  </si>
  <si>
    <t>Sở Công thương</t>
  </si>
  <si>
    <t>Thương lái</t>
  </si>
  <si>
    <t>Công ty CP xi măng Fico Tây Ninh (giá giao tại nhà máy)</t>
  </si>
  <si>
    <t>Khạch sạn Victory (giảm 10%)</t>
  </si>
  <si>
    <t>Công ty TNHH Hiệp Hòa Lợi (Giá tại nhà máy)</t>
  </si>
  <si>
    <t>Công ty TNHH Hiệp Thuận Tây Ninh (Giá tại bãi cát xây dựng)</t>
  </si>
  <si>
    <t>Giá vàng 99,99 bình quân (theo niên độ)</t>
  </si>
  <si>
    <t>Tháng 11 năm 2020 - BVĐK tỉnh không làm dịch vụ siêu âm nữa. Dịch vụ siêu âm này là của TTYT huyện Gò Dầu</t>
  </si>
  <si>
    <t>Phòng TC-KH Châu Thành</t>
  </si>
  <si>
    <t>Phòng TC-KH HòaThành</t>
  </si>
  <si>
    <t>Phòng TC-KH Tân Châu</t>
  </si>
  <si>
    <t xml:space="preserve">Công ty CP Xăng Dầu Dầu Khí Tây Ninh (Áp dụng từ 15h00 ngày 12/5/2021)
</t>
  </si>
  <si>
    <t>Giá Trung bình được điều tra tại các Chợ trên địa bàn Tây Ninh</t>
  </si>
  <si>
    <t>Tên tệp: 6-2021-TNI</t>
  </si>
  <si>
    <t>BẢNG GIÁ THỊ TRƯỜNG THÁNG 6 NĂM 2021</t>
  </si>
  <si>
    <t>(Ban hành kèm theo Báo cáo số:        /BC-STC ngày      /7/2021 của Sở Tài chính)</t>
  </si>
  <si>
    <t>Công ty TNHH XNK TM CN DV Hùng Duy (giá thực hiện từ ngày 15/6/2021)</t>
  </si>
  <si>
    <t>Thép VINAKYOEI</t>
  </si>
  <si>
    <t>PCB40 bao 50kg</t>
  </si>
  <si>
    <t>bình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</si>
</sst>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0_);\(0\)"/>
    <numFmt numFmtId="166" formatCode="_(* #,##0_);_(* \(#,##0\);_(* &quot;-&quot;??_);_(@_)"/>
    <numFmt numFmtId="167" formatCode="_(* #,##0.0_);_(* \(#,##0.0\);_(* &quot;-&quot;??_);_(@_)"/>
  </numFmts>
  <fonts count="2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5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Times New Roman"/>
      <family val="1"/>
    </font>
    <font>
      <sz val="11"/>
      <name val="Times New Roman"/>
      <family val="1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indexed="64"/>
      </right>
      <top/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indexed="64"/>
      </right>
      <top style="hair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312">
    <xf numFmtId="0" fontId="0" fillId="0" borderId="0" xfId="0"/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165" fontId="6" fillId="0" borderId="5" xfId="0" applyNumberFormat="1" applyFont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horizontal="justify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horizontal="justify" vertical="center" wrapText="1"/>
    </xf>
    <xf numFmtId="0" fontId="5" fillId="0" borderId="27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9" fillId="0" borderId="0" xfId="0" applyFont="1"/>
    <xf numFmtId="165" fontId="6" fillId="0" borderId="18" xfId="0" applyNumberFormat="1" applyFont="1" applyBorder="1" applyAlignment="1">
      <alignment horizontal="center" vertical="center" wrapText="1"/>
    </xf>
    <xf numFmtId="165" fontId="6" fillId="0" borderId="19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13" xfId="0" quotePrefix="1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7" fillId="0" borderId="2" xfId="0" quotePrefix="1" applyFont="1" applyBorder="1" applyAlignment="1">
      <alignment horizontal="center" vertical="center" wrapText="1"/>
    </xf>
    <xf numFmtId="0" fontId="7" fillId="0" borderId="5" xfId="0" quotePrefix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4" xfId="0" quotePrefix="1" applyFont="1" applyBorder="1" applyAlignment="1">
      <alignment horizontal="center" vertical="center" wrapText="1"/>
    </xf>
    <xf numFmtId="0" fontId="10" fillId="0" borderId="4" xfId="0" quotePrefix="1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10" fillId="0" borderId="3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2" borderId="1" xfId="0" quotePrefix="1" applyFont="1" applyFill="1" applyBorder="1" applyAlignment="1">
      <alignment horizontal="center" vertical="center" wrapText="1"/>
    </xf>
    <xf numFmtId="0" fontId="7" fillId="2" borderId="15" xfId="0" quotePrefix="1" applyFont="1" applyFill="1" applyBorder="1" applyAlignment="1">
      <alignment horizontal="center" vertical="center" wrapText="1"/>
    </xf>
    <xf numFmtId="0" fontId="7" fillId="2" borderId="16" xfId="0" quotePrefix="1" applyFont="1" applyFill="1" applyBorder="1" applyAlignment="1">
      <alignment horizontal="center" vertical="center" wrapText="1"/>
    </xf>
    <xf numFmtId="0" fontId="7" fillId="2" borderId="17" xfId="0" quotePrefix="1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5" fillId="0" borderId="11" xfId="0" quotePrefix="1" applyFont="1" applyBorder="1" applyAlignment="1">
      <alignment horizontal="center" vertical="center" wrapText="1"/>
    </xf>
    <xf numFmtId="0" fontId="10" fillId="0" borderId="35" xfId="0" quotePrefix="1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2" borderId="43" xfId="0" quotePrefix="1" applyFont="1" applyFill="1" applyBorder="1" applyAlignment="1">
      <alignment horizontal="center" vertical="center" wrapText="1"/>
    </xf>
    <xf numFmtId="0" fontId="7" fillId="2" borderId="38" xfId="0" quotePrefix="1" applyFont="1" applyFill="1" applyBorder="1" applyAlignment="1">
      <alignment horizontal="center" vertical="center" wrapText="1"/>
    </xf>
    <xf numFmtId="166" fontId="7" fillId="2" borderId="5" xfId="1" applyNumberFormat="1" applyFont="1" applyFill="1" applyBorder="1" applyAlignment="1">
      <alignment horizontal="right" vertical="center" wrapText="1"/>
    </xf>
    <xf numFmtId="166" fontId="7" fillId="0" borderId="2" xfId="1" applyNumberFormat="1" applyFont="1" applyFill="1" applyBorder="1" applyAlignment="1">
      <alignment horizontal="right" vertical="center" wrapText="1"/>
    </xf>
    <xf numFmtId="166" fontId="7" fillId="2" borderId="13" xfId="1" applyNumberFormat="1" applyFont="1" applyFill="1" applyBorder="1" applyAlignment="1">
      <alignment horizontal="right" vertical="center" wrapText="1"/>
    </xf>
    <xf numFmtId="0" fontId="7" fillId="0" borderId="15" xfId="0" applyFont="1" applyBorder="1" applyAlignment="1">
      <alignment vertical="center" wrapText="1"/>
    </xf>
    <xf numFmtId="0" fontId="11" fillId="0" borderId="0" xfId="0" applyFont="1" applyFill="1" applyAlignment="1"/>
    <xf numFmtId="0" fontId="10" fillId="0" borderId="0" xfId="0" applyFont="1" applyFill="1" applyAlignment="1">
      <alignment vertical="center"/>
    </xf>
    <xf numFmtId="0" fontId="10" fillId="0" borderId="0" xfId="0" quotePrefix="1" applyFont="1" applyFill="1" applyAlignment="1">
      <alignment vertical="center"/>
    </xf>
    <xf numFmtId="166" fontId="7" fillId="0" borderId="1" xfId="1" applyNumberFormat="1" applyFont="1" applyFill="1" applyBorder="1" applyAlignment="1">
      <alignment horizontal="right" vertical="center" wrapText="1"/>
    </xf>
    <xf numFmtId="3" fontId="7" fillId="0" borderId="1" xfId="0" quotePrefix="1" applyNumberFormat="1" applyFont="1" applyBorder="1" applyAlignment="1">
      <alignment horizontal="center" vertical="center" wrapText="1"/>
    </xf>
    <xf numFmtId="0" fontId="7" fillId="2" borderId="5" xfId="0" quotePrefix="1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7" fillId="0" borderId="0" xfId="0" applyFont="1"/>
    <xf numFmtId="0" fontId="14" fillId="0" borderId="3" xfId="0" quotePrefix="1" applyFont="1" applyBorder="1" applyAlignment="1">
      <alignment horizontal="center" vertical="center" wrapText="1"/>
    </xf>
    <xf numFmtId="0" fontId="18" fillId="0" borderId="0" xfId="0" applyFont="1"/>
    <xf numFmtId="0" fontId="14" fillId="0" borderId="42" xfId="0" quotePrefix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quotePrefix="1" applyFont="1" applyFill="1" applyAlignment="1">
      <alignment horizontal="center" vertical="center"/>
    </xf>
    <xf numFmtId="166" fontId="7" fillId="0" borderId="5" xfId="1" applyNumberFormat="1" applyFont="1" applyFill="1" applyBorder="1" applyAlignment="1">
      <alignment horizontal="right" vertical="center" wrapText="1"/>
    </xf>
    <xf numFmtId="0" fontId="9" fillId="0" borderId="0" xfId="0" applyFont="1" applyFill="1"/>
    <xf numFmtId="0" fontId="14" fillId="2" borderId="1" xfId="0" quotePrefix="1" applyFont="1" applyFill="1" applyBorder="1" applyAlignment="1">
      <alignment horizontal="center" vertical="center" wrapText="1"/>
    </xf>
    <xf numFmtId="166" fontId="14" fillId="2" borderId="5" xfId="1" applyNumberFormat="1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vertical="center" wrapText="1"/>
    </xf>
    <xf numFmtId="0" fontId="9" fillId="4" borderId="0" xfId="0" applyFont="1" applyFill="1"/>
    <xf numFmtId="166" fontId="7" fillId="0" borderId="1" xfId="1" applyNumberFormat="1" applyFont="1" applyBorder="1" applyAlignment="1">
      <alignment vertical="center"/>
    </xf>
    <xf numFmtId="166" fontId="7" fillId="0" borderId="2" xfId="1" applyNumberFormat="1" applyFont="1" applyBorder="1" applyAlignment="1">
      <alignment vertical="center"/>
    </xf>
    <xf numFmtId="166" fontId="7" fillId="2" borderId="60" xfId="1" applyNumberFormat="1" applyFont="1" applyFill="1" applyBorder="1" applyAlignment="1">
      <alignment horizontal="right" vertical="center" wrapText="1"/>
    </xf>
    <xf numFmtId="166" fontId="7" fillId="0" borderId="3" xfId="1" applyNumberFormat="1" applyFont="1" applyBorder="1" applyAlignment="1">
      <alignment vertical="center"/>
    </xf>
    <xf numFmtId="166" fontId="7" fillId="0" borderId="5" xfId="1" applyNumberFormat="1" applyFont="1" applyBorder="1" applyAlignment="1">
      <alignment vertical="center"/>
    </xf>
    <xf numFmtId="0" fontId="9" fillId="0" borderId="4" xfId="0" applyFont="1" applyBorder="1"/>
    <xf numFmtId="166" fontId="7" fillId="2" borderId="1" xfId="1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166" fontId="7" fillId="2" borderId="1" xfId="1" applyNumberFormat="1" applyFont="1" applyFill="1" applyBorder="1" applyAlignment="1">
      <alignment horizontal="justify" vertical="center" wrapText="1"/>
    </xf>
    <xf numFmtId="166" fontId="7" fillId="0" borderId="1" xfId="1" applyNumberFormat="1" applyFont="1" applyFill="1" applyBorder="1" applyAlignment="1">
      <alignment horizontal="justify" vertical="center" wrapText="1"/>
    </xf>
    <xf numFmtId="167" fontId="7" fillId="0" borderId="1" xfId="1" applyNumberFormat="1" applyFont="1" applyFill="1" applyBorder="1" applyAlignment="1">
      <alignment horizontal="justify" vertical="center" wrapText="1"/>
    </xf>
    <xf numFmtId="164" fontId="7" fillId="0" borderId="1" xfId="1" applyNumberFormat="1" applyFont="1" applyFill="1" applyBorder="1" applyAlignment="1">
      <alignment horizontal="justify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3" fontId="7" fillId="2" borderId="2" xfId="0" applyNumberFormat="1" applyFont="1" applyFill="1" applyBorder="1" applyAlignment="1">
      <alignment horizontal="right" vertical="center" wrapText="1"/>
    </xf>
    <xf numFmtId="166" fontId="7" fillId="2" borderId="3" xfId="1" applyNumberFormat="1" applyFont="1" applyFill="1" applyBorder="1" applyAlignment="1">
      <alignment horizontal="right" vertical="center" wrapText="1"/>
    </xf>
    <xf numFmtId="0" fontId="7" fillId="2" borderId="42" xfId="0" applyFont="1" applyFill="1" applyBorder="1" applyAlignment="1">
      <alignment horizontal="right" vertical="center" wrapText="1"/>
    </xf>
    <xf numFmtId="166" fontId="7" fillId="2" borderId="16" xfId="1" applyNumberFormat="1" applyFont="1" applyFill="1" applyBorder="1" applyAlignment="1">
      <alignment horizontal="right" vertical="center" wrapText="1"/>
    </xf>
    <xf numFmtId="166" fontId="7" fillId="2" borderId="38" xfId="1" applyNumberFormat="1" applyFont="1" applyFill="1" applyBorder="1" applyAlignment="1">
      <alignment horizontal="right" vertical="center" wrapText="1"/>
    </xf>
    <xf numFmtId="0" fontId="7" fillId="3" borderId="13" xfId="0" applyFont="1" applyFill="1" applyBorder="1" applyAlignment="1">
      <alignment horizontal="right" vertical="center" wrapText="1"/>
    </xf>
    <xf numFmtId="166" fontId="7" fillId="3" borderId="5" xfId="1" applyNumberFormat="1" applyFont="1" applyFill="1" applyBorder="1" applyAlignment="1">
      <alignment horizontal="right" vertical="center" wrapText="1"/>
    </xf>
    <xf numFmtId="166" fontId="7" fillId="3" borderId="2" xfId="1" applyNumberFormat="1" applyFont="1" applyFill="1" applyBorder="1" applyAlignment="1">
      <alignment horizontal="right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10" fillId="3" borderId="35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vertical="center" wrapText="1"/>
    </xf>
    <xf numFmtId="0" fontId="7" fillId="3" borderId="13" xfId="0" applyFont="1" applyFill="1" applyBorder="1" applyAlignment="1">
      <alignment horizontal="justify" vertical="center" wrapText="1"/>
    </xf>
    <xf numFmtId="0" fontId="7" fillId="3" borderId="23" xfId="0" applyFont="1" applyFill="1" applyBorder="1" applyAlignment="1">
      <alignment horizontal="justify" vertical="center" wrapText="1"/>
    </xf>
    <xf numFmtId="0" fontId="7" fillId="3" borderId="5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justify" vertical="center" wrapText="1"/>
    </xf>
    <xf numFmtId="37" fontId="7" fillId="3" borderId="5" xfId="0" applyNumberFormat="1" applyFont="1" applyFill="1" applyBorder="1" applyAlignment="1">
      <alignment horizontal="right" vertical="center" wrapText="1"/>
    </xf>
    <xf numFmtId="9" fontId="7" fillId="3" borderId="5" xfId="0" applyNumberFormat="1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justify"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justify" vertical="center" wrapText="1"/>
    </xf>
    <xf numFmtId="0" fontId="7" fillId="3" borderId="25" xfId="0" applyFont="1" applyFill="1" applyBorder="1" applyAlignment="1">
      <alignment horizontal="justify" vertical="center" wrapText="1"/>
    </xf>
    <xf numFmtId="166" fontId="7" fillId="3" borderId="1" xfId="1" applyNumberFormat="1" applyFont="1" applyFill="1" applyBorder="1" applyAlignment="1">
      <alignment horizontal="right" vertical="center" wrapText="1"/>
    </xf>
    <xf numFmtId="0" fontId="7" fillId="3" borderId="25" xfId="0" applyFont="1" applyFill="1" applyBorder="1" applyAlignment="1">
      <alignment horizontal="left" vertical="center" wrapText="1"/>
    </xf>
    <xf numFmtId="0" fontId="7" fillId="3" borderId="55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justify" vertical="center" wrapText="1"/>
    </xf>
    <xf numFmtId="37" fontId="7" fillId="3" borderId="3" xfId="0" applyNumberFormat="1" applyFont="1" applyFill="1" applyBorder="1" applyAlignment="1">
      <alignment horizontal="right" vertical="center" wrapText="1"/>
    </xf>
    <xf numFmtId="9" fontId="7" fillId="3" borderId="36" xfId="0" applyNumberFormat="1" applyFont="1" applyFill="1" applyBorder="1" applyAlignment="1">
      <alignment horizontal="center" vertical="center" wrapText="1"/>
    </xf>
    <xf numFmtId="37" fontId="7" fillId="3" borderId="36" xfId="0" applyNumberFormat="1" applyFont="1" applyFill="1" applyBorder="1" applyAlignment="1">
      <alignment horizontal="right" vertical="center" wrapText="1"/>
    </xf>
    <xf numFmtId="0" fontId="7" fillId="3" borderId="19" xfId="0" applyFont="1" applyFill="1" applyBorder="1" applyAlignment="1">
      <alignment vertical="center" wrapText="1"/>
    </xf>
    <xf numFmtId="37" fontId="7" fillId="3" borderId="1" xfId="0" applyNumberFormat="1" applyFont="1" applyFill="1" applyBorder="1" applyAlignment="1">
      <alignment horizontal="right" vertical="center" wrapText="1"/>
    </xf>
    <xf numFmtId="0" fontId="7" fillId="3" borderId="25" xfId="0" applyFont="1" applyFill="1" applyBorder="1" applyAlignment="1">
      <alignment vertical="center" wrapText="1"/>
    </xf>
    <xf numFmtId="9" fontId="7" fillId="3" borderId="1" xfId="0" applyNumberFormat="1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vertical="center" wrapText="1"/>
    </xf>
    <xf numFmtId="0" fontId="7" fillId="3" borderId="15" xfId="0" applyFont="1" applyFill="1" applyBorder="1" applyAlignment="1">
      <alignment horizontal="justify" vertical="center" wrapText="1"/>
    </xf>
    <xf numFmtId="166" fontId="7" fillId="3" borderId="13" xfId="1" applyNumberFormat="1" applyFont="1" applyFill="1" applyBorder="1" applyAlignment="1">
      <alignment horizontal="right" vertical="center" wrapText="1"/>
    </xf>
    <xf numFmtId="0" fontId="7" fillId="3" borderId="16" xfId="0" applyFont="1" applyFill="1" applyBorder="1" applyAlignment="1">
      <alignment vertical="center" wrapText="1"/>
    </xf>
    <xf numFmtId="0" fontId="7" fillId="3" borderId="16" xfId="0" applyFont="1" applyFill="1" applyBorder="1" applyAlignment="1">
      <alignment horizontal="justify" vertical="center" wrapText="1"/>
    </xf>
    <xf numFmtId="3" fontId="7" fillId="3" borderId="43" xfId="0" applyNumberFormat="1" applyFont="1" applyFill="1" applyBorder="1" applyAlignment="1">
      <alignment horizontal="right" vertical="center" wrapText="1"/>
    </xf>
    <xf numFmtId="0" fontId="7" fillId="3" borderId="38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left" vertical="center" wrapText="1"/>
    </xf>
    <xf numFmtId="0" fontId="10" fillId="3" borderId="16" xfId="0" applyFont="1" applyFill="1" applyBorder="1" applyAlignment="1">
      <alignment vertical="center" wrapText="1"/>
    </xf>
    <xf numFmtId="0" fontId="7" fillId="3" borderId="17" xfId="0" applyFont="1" applyFill="1" applyBorder="1" applyAlignment="1">
      <alignment vertical="center" wrapText="1"/>
    </xf>
    <xf numFmtId="0" fontId="7" fillId="3" borderId="17" xfId="0" applyFont="1" applyFill="1" applyBorder="1" applyAlignment="1">
      <alignment horizontal="justify" vertical="center" wrapText="1"/>
    </xf>
    <xf numFmtId="37" fontId="7" fillId="3" borderId="50" xfId="0" applyNumberFormat="1" applyFont="1" applyFill="1" applyBorder="1" applyAlignment="1">
      <alignment horizontal="right" vertical="center" wrapText="1"/>
    </xf>
    <xf numFmtId="37" fontId="7" fillId="3" borderId="13" xfId="0" applyNumberFormat="1" applyFont="1" applyFill="1" applyBorder="1" applyAlignment="1">
      <alignment horizontal="right" vertical="center" wrapText="1"/>
    </xf>
    <xf numFmtId="9" fontId="7" fillId="3" borderId="23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vertical="center" wrapText="1"/>
    </xf>
    <xf numFmtId="166" fontId="7" fillId="3" borderId="15" xfId="1" applyNumberFormat="1" applyFont="1" applyFill="1" applyBorder="1" applyAlignment="1">
      <alignment horizontal="justify" vertical="center" wrapText="1"/>
    </xf>
    <xf numFmtId="166" fontId="7" fillId="3" borderId="16" xfId="1" applyNumberFormat="1" applyFont="1" applyFill="1" applyBorder="1" applyAlignment="1">
      <alignment horizontal="justify" vertical="center" wrapText="1"/>
    </xf>
    <xf numFmtId="9" fontId="7" fillId="3" borderId="25" xfId="0" applyNumberFormat="1" applyFont="1" applyFill="1" applyBorder="1" applyAlignment="1">
      <alignment horizontal="center" vertical="center" wrapText="1"/>
    </xf>
    <xf numFmtId="166" fontId="7" fillId="3" borderId="1" xfId="1" applyNumberFormat="1" applyFont="1" applyFill="1" applyBorder="1" applyAlignment="1">
      <alignment vertical="center" wrapText="1"/>
    </xf>
    <xf numFmtId="166" fontId="7" fillId="3" borderId="44" xfId="1" applyNumberFormat="1" applyFont="1" applyFill="1" applyBorder="1" applyAlignment="1">
      <alignment vertical="center" wrapText="1"/>
    </xf>
    <xf numFmtId="37" fontId="7" fillId="3" borderId="2" xfId="0" applyNumberFormat="1" applyFont="1" applyFill="1" applyBorder="1" applyAlignment="1">
      <alignment horizontal="right" vertical="center" wrapText="1"/>
    </xf>
    <xf numFmtId="0" fontId="10" fillId="3" borderId="15" xfId="0" applyFont="1" applyFill="1" applyBorder="1" applyAlignment="1">
      <alignment vertical="center" wrapText="1"/>
    </xf>
    <xf numFmtId="0" fontId="7" fillId="3" borderId="43" xfId="0" applyFont="1" applyFill="1" applyBorder="1" applyAlignment="1">
      <alignment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10" fillId="3" borderId="43" xfId="0" applyFont="1" applyFill="1" applyBorder="1" applyAlignment="1">
      <alignment vertical="center" wrapText="1"/>
    </xf>
    <xf numFmtId="166" fontId="7" fillId="3" borderId="16" xfId="1" applyNumberFormat="1" applyFont="1" applyFill="1" applyBorder="1" applyAlignment="1">
      <alignment vertical="center" wrapText="1"/>
    </xf>
    <xf numFmtId="0" fontId="7" fillId="3" borderId="38" xfId="0" applyFont="1" applyFill="1" applyBorder="1" applyAlignment="1">
      <alignment vertical="center" wrapText="1"/>
    </xf>
    <xf numFmtId="0" fontId="10" fillId="3" borderId="38" xfId="0" applyFont="1" applyFill="1" applyBorder="1" applyAlignment="1">
      <alignment vertical="center" wrapText="1"/>
    </xf>
    <xf numFmtId="0" fontId="7" fillId="3" borderId="45" xfId="0" applyFont="1" applyFill="1" applyBorder="1" applyAlignment="1">
      <alignment vertical="center" wrapText="1"/>
    </xf>
    <xf numFmtId="9" fontId="7" fillId="3" borderId="38" xfId="0" applyNumberFormat="1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left" vertical="center" wrapText="1" indent="1"/>
    </xf>
    <xf numFmtId="0" fontId="7" fillId="3" borderId="16" xfId="0" quotePrefix="1" applyFont="1" applyFill="1" applyBorder="1" applyAlignment="1">
      <alignment vertical="center" wrapText="1"/>
    </xf>
    <xf numFmtId="0" fontId="7" fillId="3" borderId="43" xfId="0" applyFont="1" applyFill="1" applyBorder="1" applyAlignment="1">
      <alignment horizontal="justify" vertical="center" wrapText="1"/>
    </xf>
    <xf numFmtId="166" fontId="7" fillId="3" borderId="46" xfId="1" applyNumberFormat="1" applyFont="1" applyFill="1" applyBorder="1" applyAlignment="1">
      <alignment vertical="center" wrapText="1"/>
    </xf>
    <xf numFmtId="3" fontId="7" fillId="3" borderId="15" xfId="1" applyNumberFormat="1" applyFont="1" applyFill="1" applyBorder="1" applyAlignment="1">
      <alignment horizontal="right" vertical="center" wrapText="1"/>
    </xf>
    <xf numFmtId="10" fontId="7" fillId="3" borderId="15" xfId="0" applyNumberFormat="1" applyFont="1" applyFill="1" applyBorder="1" applyAlignment="1">
      <alignment horizontal="center" vertical="center" wrapText="1"/>
    </xf>
    <xf numFmtId="166" fontId="7" fillId="3" borderId="17" xfId="1" applyNumberFormat="1" applyFont="1" applyFill="1" applyBorder="1" applyAlignment="1">
      <alignment vertical="center" wrapText="1"/>
    </xf>
    <xf numFmtId="39" fontId="7" fillId="3" borderId="17" xfId="0" applyNumberFormat="1" applyFont="1" applyFill="1" applyBorder="1" applyAlignment="1">
      <alignment horizontal="right" vertical="center" wrapText="1"/>
    </xf>
    <xf numFmtId="10" fontId="7" fillId="3" borderId="12" xfId="0" applyNumberFormat="1" applyFont="1" applyFill="1" applyBorder="1" applyAlignment="1">
      <alignment horizontal="center" vertical="center" wrapText="1"/>
    </xf>
    <xf numFmtId="166" fontId="7" fillId="3" borderId="15" xfId="1" applyNumberFormat="1" applyFont="1" applyFill="1" applyBorder="1" applyAlignment="1">
      <alignment vertical="center" wrapText="1"/>
    </xf>
    <xf numFmtId="3" fontId="7" fillId="3" borderId="16" xfId="1" applyNumberFormat="1" applyFont="1" applyFill="1" applyBorder="1" applyAlignment="1">
      <alignment horizontal="right" vertical="center" wrapText="1"/>
    </xf>
    <xf numFmtId="0" fontId="7" fillId="3" borderId="16" xfId="0" applyFont="1" applyFill="1" applyBorder="1" applyAlignment="1">
      <alignment vertical="top" wrapText="1"/>
    </xf>
    <xf numFmtId="0" fontId="9" fillId="3" borderId="16" xfId="0" applyFont="1" applyFill="1" applyBorder="1"/>
    <xf numFmtId="0" fontId="7" fillId="3" borderId="17" xfId="0" applyFont="1" applyFill="1" applyBorder="1" applyAlignment="1">
      <alignment vertical="top" wrapText="1"/>
    </xf>
    <xf numFmtId="0" fontId="9" fillId="3" borderId="17" xfId="0" applyFont="1" applyFill="1" applyBorder="1"/>
    <xf numFmtId="3" fontId="7" fillId="3" borderId="17" xfId="1" applyNumberFormat="1" applyFont="1" applyFill="1" applyBorder="1" applyAlignment="1">
      <alignment horizontal="right" vertical="center" wrapText="1"/>
    </xf>
    <xf numFmtId="3" fontId="7" fillId="3" borderId="5" xfId="0" applyNumberFormat="1" applyFont="1" applyFill="1" applyBorder="1" applyAlignment="1">
      <alignment horizontal="right" vertical="center" wrapText="1"/>
    </xf>
    <xf numFmtId="3" fontId="7" fillId="3" borderId="1" xfId="0" applyNumberFormat="1" applyFont="1" applyFill="1" applyBorder="1" applyAlignment="1">
      <alignment horizontal="right" vertical="center" wrapText="1"/>
    </xf>
    <xf numFmtId="166" fontId="7" fillId="3" borderId="1" xfId="1" applyNumberFormat="1" applyFont="1" applyFill="1" applyBorder="1" applyAlignment="1">
      <alignment horizontal="justify" vertical="center" wrapText="1"/>
    </xf>
    <xf numFmtId="167" fontId="7" fillId="3" borderId="1" xfId="1" applyNumberFormat="1" applyFont="1" applyFill="1" applyBorder="1" applyAlignment="1">
      <alignment horizontal="justify" vertical="center" wrapText="1"/>
    </xf>
    <xf numFmtId="164" fontId="7" fillId="3" borderId="1" xfId="1" applyNumberFormat="1" applyFont="1" applyFill="1" applyBorder="1" applyAlignment="1">
      <alignment horizontal="justify" vertical="center" wrapText="1"/>
    </xf>
    <xf numFmtId="3" fontId="7" fillId="3" borderId="3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right" vertical="center" wrapText="1"/>
    </xf>
    <xf numFmtId="166" fontId="7" fillId="3" borderId="3" xfId="1" applyNumberFormat="1" applyFont="1" applyFill="1" applyBorder="1" applyAlignment="1">
      <alignment horizontal="right" vertical="center" wrapText="1"/>
    </xf>
    <xf numFmtId="0" fontId="7" fillId="3" borderId="42" xfId="0" applyFont="1" applyFill="1" applyBorder="1" applyAlignment="1">
      <alignment vertical="center" wrapText="1"/>
    </xf>
    <xf numFmtId="0" fontId="7" fillId="3" borderId="42" xfId="0" applyFont="1" applyFill="1" applyBorder="1" applyAlignment="1">
      <alignment horizontal="justify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right" vertical="center" wrapText="1"/>
    </xf>
    <xf numFmtId="166" fontId="7" fillId="3" borderId="16" xfId="1" applyNumberFormat="1" applyFont="1" applyFill="1" applyBorder="1" applyAlignment="1">
      <alignment horizontal="right" vertical="center" wrapText="1"/>
    </xf>
    <xf numFmtId="0" fontId="7" fillId="3" borderId="38" xfId="0" applyFont="1" applyFill="1" applyBorder="1" applyAlignment="1">
      <alignment horizontal="justify" vertical="center" wrapText="1"/>
    </xf>
    <xf numFmtId="166" fontId="7" fillId="3" borderId="38" xfId="1" applyNumberFormat="1" applyFont="1" applyFill="1" applyBorder="1" applyAlignment="1">
      <alignment horizontal="right" vertical="center" wrapText="1"/>
    </xf>
    <xf numFmtId="166" fontId="7" fillId="3" borderId="57" xfId="1" applyNumberFormat="1" applyFont="1" applyFill="1" applyBorder="1" applyAlignment="1">
      <alignment horizontal="justify" vertical="center" wrapText="1"/>
    </xf>
    <xf numFmtId="166" fontId="7" fillId="3" borderId="38" xfId="1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vertical="center" wrapText="1"/>
    </xf>
    <xf numFmtId="166" fontId="7" fillId="3" borderId="1" xfId="1" applyNumberFormat="1" applyFont="1" applyFill="1" applyBorder="1" applyAlignment="1">
      <alignment horizontal="center" vertical="center" wrapText="1"/>
    </xf>
    <xf numFmtId="166" fontId="7" fillId="3" borderId="44" xfId="1" applyNumberFormat="1" applyFont="1" applyFill="1" applyBorder="1" applyAlignment="1">
      <alignment horizontal="justify" vertical="center" wrapText="1"/>
    </xf>
    <xf numFmtId="0" fontId="14" fillId="3" borderId="16" xfId="0" quotePrefix="1" applyFont="1" applyFill="1" applyBorder="1" applyAlignment="1">
      <alignment horizontal="center" vertical="center" wrapText="1"/>
    </xf>
    <xf numFmtId="0" fontId="14" fillId="3" borderId="38" xfId="0" quotePrefix="1" applyFont="1" applyFill="1" applyBorder="1" applyAlignment="1">
      <alignment horizontal="center" vertical="center" wrapText="1"/>
    </xf>
    <xf numFmtId="0" fontId="7" fillId="0" borderId="28" xfId="0" quotePrefix="1" applyFont="1" applyBorder="1" applyAlignment="1">
      <alignment horizontal="center" vertical="center" wrapText="1"/>
    </xf>
    <xf numFmtId="0" fontId="7" fillId="3" borderId="28" xfId="0" applyFont="1" applyFill="1" applyBorder="1" applyAlignment="1">
      <alignment vertical="center" wrapText="1"/>
    </xf>
    <xf numFmtId="166" fontId="7" fillId="3" borderId="28" xfId="1" applyNumberFormat="1" applyFont="1" applyFill="1" applyBorder="1" applyAlignment="1">
      <alignment horizontal="right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vertical="top" wrapText="1"/>
    </xf>
    <xf numFmtId="0" fontId="7" fillId="0" borderId="44" xfId="0" quotePrefix="1" applyFont="1" applyBorder="1" applyAlignment="1">
      <alignment horizontal="center" vertical="center" wrapText="1"/>
    </xf>
    <xf numFmtId="0" fontId="7" fillId="3" borderId="44" xfId="0" applyFont="1" applyFill="1" applyBorder="1" applyAlignment="1">
      <alignment vertical="center" wrapText="1"/>
    </xf>
    <xf numFmtId="0" fontId="7" fillId="3" borderId="44" xfId="0" applyFont="1" applyFill="1" applyBorder="1" applyAlignment="1">
      <alignment horizontal="justify" vertical="center" wrapText="1"/>
    </xf>
    <xf numFmtId="0" fontId="7" fillId="3" borderId="44" xfId="0" applyFont="1" applyFill="1" applyBorder="1" applyAlignment="1">
      <alignment horizontal="center" vertical="center" wrapText="1"/>
    </xf>
    <xf numFmtId="166" fontId="7" fillId="3" borderId="44" xfId="1" applyNumberFormat="1" applyFont="1" applyFill="1" applyBorder="1" applyAlignment="1">
      <alignment horizontal="right" vertical="center" wrapText="1"/>
    </xf>
    <xf numFmtId="37" fontId="7" fillId="3" borderId="44" xfId="0" applyNumberFormat="1" applyFont="1" applyFill="1" applyBorder="1" applyAlignment="1">
      <alignment horizontal="right" vertical="center" wrapText="1"/>
    </xf>
    <xf numFmtId="9" fontId="7" fillId="3" borderId="44" xfId="0" applyNumberFormat="1" applyFont="1" applyFill="1" applyBorder="1" applyAlignment="1">
      <alignment horizontal="center" vertical="center" wrapText="1"/>
    </xf>
    <xf numFmtId="0" fontId="7" fillId="3" borderId="50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vertical="center" wrapText="1"/>
    </xf>
    <xf numFmtId="0" fontId="7" fillId="3" borderId="36" xfId="0" applyFont="1" applyFill="1" applyBorder="1" applyAlignment="1">
      <alignment horizontal="center" vertical="center" wrapText="1"/>
    </xf>
    <xf numFmtId="9" fontId="7" fillId="3" borderId="60" xfId="0" applyNumberFormat="1" applyFont="1" applyFill="1" applyBorder="1" applyAlignment="1">
      <alignment horizontal="center" vertical="center" wrapText="1"/>
    </xf>
    <xf numFmtId="166" fontId="7" fillId="3" borderId="55" xfId="1" applyNumberFormat="1" applyFont="1" applyFill="1" applyBorder="1" applyAlignment="1">
      <alignment horizontal="right" vertical="center" wrapText="1"/>
    </xf>
    <xf numFmtId="0" fontId="7" fillId="3" borderId="40" xfId="0" applyFont="1" applyFill="1" applyBorder="1" applyAlignment="1">
      <alignment vertical="center" wrapText="1"/>
    </xf>
    <xf numFmtId="0" fontId="7" fillId="3" borderId="18" xfId="0" applyFont="1" applyFill="1" applyBorder="1" applyAlignment="1">
      <alignment vertical="center" wrapText="1"/>
    </xf>
    <xf numFmtId="166" fontId="7" fillId="3" borderId="5" xfId="1" applyNumberFormat="1" applyFont="1" applyFill="1" applyBorder="1" applyAlignment="1">
      <alignment horizontal="justify" vertical="center" wrapText="1"/>
    </xf>
    <xf numFmtId="0" fontId="9" fillId="3" borderId="0" xfId="0" applyFont="1" applyFill="1" applyBorder="1"/>
    <xf numFmtId="0" fontId="7" fillId="3" borderId="62" xfId="0" applyFont="1" applyFill="1" applyBorder="1" applyAlignment="1">
      <alignment horizontal="left" vertical="center" wrapText="1"/>
    </xf>
    <xf numFmtId="37" fontId="7" fillId="3" borderId="37" xfId="0" applyNumberFormat="1" applyFont="1" applyFill="1" applyBorder="1" applyAlignment="1">
      <alignment horizontal="right" vertical="center" wrapText="1"/>
    </xf>
    <xf numFmtId="9" fontId="7" fillId="3" borderId="63" xfId="0" applyNumberFormat="1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vertical="center" wrapText="1"/>
    </xf>
    <xf numFmtId="0" fontId="7" fillId="0" borderId="57" xfId="0" quotePrefix="1" applyFont="1" applyBorder="1" applyAlignment="1">
      <alignment horizontal="center" vertical="center" wrapText="1"/>
    </xf>
    <xf numFmtId="0" fontId="7" fillId="3" borderId="57" xfId="0" applyFont="1" applyFill="1" applyBorder="1" applyAlignment="1">
      <alignment vertical="center" wrapText="1"/>
    </xf>
    <xf numFmtId="0" fontId="9" fillId="3" borderId="64" xfId="0" applyFont="1" applyFill="1" applyBorder="1"/>
    <xf numFmtId="0" fontId="7" fillId="3" borderId="57" xfId="0" applyFont="1" applyFill="1" applyBorder="1" applyAlignment="1">
      <alignment horizontal="justify" vertical="center" wrapText="1"/>
    </xf>
    <xf numFmtId="37" fontId="7" fillId="3" borderId="57" xfId="0" applyNumberFormat="1" applyFont="1" applyFill="1" applyBorder="1" applyAlignment="1">
      <alignment horizontal="right" vertical="center" wrapText="1"/>
    </xf>
    <xf numFmtId="9" fontId="7" fillId="3" borderId="65" xfId="0" applyNumberFormat="1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left" vertical="center" wrapText="1"/>
    </xf>
    <xf numFmtId="3" fontId="7" fillId="3" borderId="44" xfId="0" applyNumberFormat="1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0" borderId="57" xfId="0" applyFont="1" applyBorder="1" applyAlignment="1">
      <alignment horizontal="center" vertical="center" wrapText="1"/>
    </xf>
    <xf numFmtId="9" fontId="7" fillId="3" borderId="57" xfId="0" applyNumberFormat="1" applyFont="1" applyFill="1" applyBorder="1" applyAlignment="1">
      <alignment horizontal="center" vertical="center" wrapText="1"/>
    </xf>
    <xf numFmtId="9" fontId="7" fillId="3" borderId="37" xfId="0" applyNumberFormat="1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vertical="center" wrapText="1"/>
    </xf>
    <xf numFmtId="0" fontId="7" fillId="2" borderId="36" xfId="0" quotePrefix="1" applyFont="1" applyFill="1" applyBorder="1" applyAlignment="1">
      <alignment horizontal="center" vertical="center" wrapText="1"/>
    </xf>
    <xf numFmtId="166" fontId="7" fillId="3" borderId="37" xfId="1" applyNumberFormat="1" applyFont="1" applyFill="1" applyBorder="1" applyAlignment="1">
      <alignment horizontal="justify" vertical="center" wrapText="1"/>
    </xf>
    <xf numFmtId="0" fontId="7" fillId="3" borderId="66" xfId="0" applyFont="1" applyFill="1" applyBorder="1" applyAlignment="1">
      <alignment horizontal="center" vertical="center" wrapText="1"/>
    </xf>
    <xf numFmtId="0" fontId="7" fillId="2" borderId="57" xfId="0" quotePrefix="1" applyFont="1" applyFill="1" applyBorder="1" applyAlignment="1">
      <alignment horizontal="center" vertical="center" wrapText="1"/>
    </xf>
    <xf numFmtId="0" fontId="7" fillId="3" borderId="57" xfId="0" applyFont="1" applyFill="1" applyBorder="1" applyAlignment="1">
      <alignment horizontal="center" vertical="center" wrapText="1"/>
    </xf>
    <xf numFmtId="0" fontId="7" fillId="2" borderId="44" xfId="0" quotePrefix="1" applyFont="1" applyFill="1" applyBorder="1" applyAlignment="1">
      <alignment horizontal="center" vertical="center" wrapText="1"/>
    </xf>
    <xf numFmtId="166" fontId="7" fillId="3" borderId="43" xfId="1" applyNumberFormat="1" applyFont="1" applyFill="1" applyBorder="1" applyAlignment="1">
      <alignment vertical="center" wrapText="1"/>
    </xf>
    <xf numFmtId="0" fontId="10" fillId="3" borderId="17" xfId="0" applyFont="1" applyFill="1" applyBorder="1" applyAlignment="1">
      <alignment vertical="center" wrapText="1"/>
    </xf>
    <xf numFmtId="0" fontId="9" fillId="3" borderId="0" xfId="0" applyFont="1" applyFill="1"/>
    <xf numFmtId="0" fontId="7" fillId="3" borderId="38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4" fillId="3" borderId="56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40" xfId="0" applyFont="1" applyFill="1" applyBorder="1" applyAlignment="1">
      <alignment horizontal="center" vertical="center" wrapText="1"/>
    </xf>
    <xf numFmtId="0" fontId="7" fillId="3" borderId="54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58" xfId="0" applyFont="1" applyFill="1" applyBorder="1" applyAlignment="1">
      <alignment horizontal="center" vertical="center" wrapText="1"/>
    </xf>
    <xf numFmtId="0" fontId="7" fillId="3" borderId="51" xfId="0" applyFont="1" applyFill="1" applyBorder="1" applyAlignment="1">
      <alignment horizontal="center" vertical="center" wrapText="1"/>
    </xf>
    <xf numFmtId="0" fontId="7" fillId="3" borderId="52" xfId="0" applyFont="1" applyFill="1" applyBorder="1" applyAlignment="1">
      <alignment horizontal="center" vertical="center" wrapText="1"/>
    </xf>
    <xf numFmtId="0" fontId="7" fillId="3" borderId="48" xfId="0" applyFont="1" applyFill="1" applyBorder="1" applyAlignment="1">
      <alignment horizontal="center" vertical="center" wrapText="1"/>
    </xf>
    <xf numFmtId="0" fontId="7" fillId="3" borderId="49" xfId="0" applyFont="1" applyFill="1" applyBorder="1" applyAlignment="1">
      <alignment horizontal="center" vertical="center" wrapText="1"/>
    </xf>
    <xf numFmtId="0" fontId="7" fillId="3" borderId="47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0" fillId="3" borderId="32" xfId="0" applyFont="1" applyFill="1" applyBorder="1" applyAlignment="1">
      <alignment horizontal="left" vertical="center" wrapText="1"/>
    </xf>
    <xf numFmtId="0" fontId="10" fillId="3" borderId="33" xfId="0" applyFont="1" applyFill="1" applyBorder="1" applyAlignment="1">
      <alignment horizontal="left" vertical="center" wrapText="1"/>
    </xf>
    <xf numFmtId="0" fontId="10" fillId="3" borderId="34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vertical="center" wrapText="1"/>
    </xf>
    <xf numFmtId="0" fontId="7" fillId="3" borderId="5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7" fillId="3" borderId="59" xfId="0" applyFont="1" applyFill="1" applyBorder="1" applyAlignment="1">
      <alignment horizontal="center" vertical="center" wrapText="1"/>
    </xf>
    <xf numFmtId="0" fontId="7" fillId="3" borderId="56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0" fillId="3" borderId="12" xfId="0" applyFont="1" applyFill="1" applyBorder="1" applyAlignment="1">
      <alignment vertical="center" wrapText="1"/>
    </xf>
    <xf numFmtId="0" fontId="10" fillId="3" borderId="14" xfId="0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10" fillId="3" borderId="35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61" xfId="0" applyFont="1" applyFill="1" applyBorder="1" applyAlignment="1">
      <alignment horizontal="center" vertical="center" wrapText="1"/>
    </xf>
    <xf numFmtId="166" fontId="7" fillId="3" borderId="67" xfId="1" applyNumberFormat="1" applyFont="1" applyFill="1" applyBorder="1" applyAlignment="1">
      <alignment vertical="center" wrapText="1"/>
    </xf>
    <xf numFmtId="166" fontId="7" fillId="3" borderId="45" xfId="1" applyNumberFormat="1" applyFont="1" applyFill="1" applyBorder="1" applyAlignment="1">
      <alignment vertical="center" wrapText="1"/>
    </xf>
    <xf numFmtId="166" fontId="7" fillId="3" borderId="68" xfId="1" applyNumberFormat="1" applyFont="1" applyFill="1" applyBorder="1" applyAlignment="1">
      <alignment vertical="center" wrapText="1"/>
    </xf>
    <xf numFmtId="166" fontId="7" fillId="3" borderId="0" xfId="1" applyNumberFormat="1" applyFont="1" applyFill="1" applyBorder="1" applyAlignment="1">
      <alignment vertical="center" wrapText="1"/>
    </xf>
    <xf numFmtId="166" fontId="19" fillId="3" borderId="0" xfId="1" applyNumberFormat="1" applyFont="1" applyFill="1" applyBorder="1" applyAlignment="1">
      <alignment horizontal="center" vertical="center" wrapText="1"/>
    </xf>
    <xf numFmtId="3" fontId="9" fillId="3" borderId="0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16"/>
  <sheetViews>
    <sheetView tabSelected="1" topLeftCell="A185" zoomScaleNormal="100" workbookViewId="0">
      <selection activeCell="M191" sqref="M191"/>
    </sheetView>
  </sheetViews>
  <sheetFormatPr defaultColWidth="9.140625" defaultRowHeight="15" x14ac:dyDescent="0.25"/>
  <cols>
    <col min="1" max="1" width="5" style="19" customWidth="1"/>
    <col min="2" max="2" width="10.7109375" style="19" customWidth="1"/>
    <col min="3" max="3" width="21" style="19" customWidth="1"/>
    <col min="4" max="4" width="16.85546875" style="19" customWidth="1"/>
    <col min="5" max="10" width="10.7109375" style="19" customWidth="1"/>
    <col min="11" max="11" width="10.7109375" style="22" customWidth="1"/>
    <col min="12" max="12" width="14" style="19" customWidth="1"/>
    <col min="13" max="16" width="9.140625" style="19" customWidth="1"/>
    <col min="17" max="16384" width="9.140625" style="19"/>
  </cols>
  <sheetData>
    <row r="1" spans="1:15" ht="15.75" x14ac:dyDescent="0.25">
      <c r="A1" s="1" t="s">
        <v>0</v>
      </c>
    </row>
    <row r="2" spans="1:15" ht="15.75" x14ac:dyDescent="0.25">
      <c r="K2" s="2" t="s">
        <v>442</v>
      </c>
    </row>
    <row r="3" spans="1:15" ht="15.75" x14ac:dyDescent="0.25">
      <c r="A3" s="292" t="s">
        <v>443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</row>
    <row r="4" spans="1:15" ht="15.75" customHeight="1" x14ac:dyDescent="0.25">
      <c r="A4" s="299" t="s">
        <v>444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</row>
    <row r="5" spans="1:15" x14ac:dyDescent="0.25">
      <c r="A5" s="3"/>
    </row>
    <row r="6" spans="1:15" ht="24" customHeight="1" x14ac:dyDescent="0.25">
      <c r="A6" s="297" t="s">
        <v>1</v>
      </c>
      <c r="B6" s="295" t="s">
        <v>2</v>
      </c>
      <c r="C6" s="297" t="s">
        <v>3</v>
      </c>
      <c r="D6" s="297" t="s">
        <v>4</v>
      </c>
      <c r="E6" s="297" t="s">
        <v>5</v>
      </c>
      <c r="F6" s="297" t="s">
        <v>6</v>
      </c>
      <c r="G6" s="295" t="s">
        <v>7</v>
      </c>
      <c r="H6" s="296" t="s">
        <v>8</v>
      </c>
      <c r="I6" s="296" t="s">
        <v>9</v>
      </c>
      <c r="J6" s="297" t="s">
        <v>227</v>
      </c>
      <c r="K6" s="295" t="s">
        <v>10</v>
      </c>
      <c r="L6" s="297" t="s">
        <v>11</v>
      </c>
    </row>
    <row r="7" spans="1:15" x14ac:dyDescent="0.25">
      <c r="A7" s="298"/>
      <c r="B7" s="295"/>
      <c r="C7" s="298"/>
      <c r="D7" s="298"/>
      <c r="E7" s="298"/>
      <c r="F7" s="298" t="s">
        <v>6</v>
      </c>
      <c r="G7" s="295"/>
      <c r="H7" s="296"/>
      <c r="I7" s="296"/>
      <c r="J7" s="298"/>
      <c r="K7" s="295"/>
      <c r="L7" s="298"/>
    </row>
    <row r="8" spans="1:15" s="22" customFormat="1" x14ac:dyDescent="0.25">
      <c r="A8" s="20">
        <v>-1</v>
      </c>
      <c r="B8" s="4">
        <v>-2</v>
      </c>
      <c r="C8" s="4">
        <v>-3</v>
      </c>
      <c r="D8" s="4">
        <v>-4</v>
      </c>
      <c r="E8" s="4">
        <v>-5</v>
      </c>
      <c r="F8" s="4">
        <v>-6</v>
      </c>
      <c r="G8" s="4">
        <v>-7</v>
      </c>
      <c r="H8" s="4">
        <v>-8</v>
      </c>
      <c r="I8" s="5" t="s">
        <v>101</v>
      </c>
      <c r="J8" s="4" t="s">
        <v>12</v>
      </c>
      <c r="K8" s="4">
        <v>-11</v>
      </c>
      <c r="L8" s="21">
        <v>-12</v>
      </c>
    </row>
    <row r="9" spans="1:15" x14ac:dyDescent="0.25">
      <c r="A9" s="57" t="s">
        <v>13</v>
      </c>
      <c r="B9" s="39" t="s">
        <v>291</v>
      </c>
      <c r="C9" s="302" t="s">
        <v>14</v>
      </c>
      <c r="D9" s="302"/>
      <c r="E9" s="302"/>
      <c r="F9" s="302"/>
      <c r="G9" s="302"/>
      <c r="H9" s="302"/>
      <c r="I9" s="302"/>
      <c r="J9" s="302"/>
      <c r="K9" s="302"/>
      <c r="L9" s="302"/>
    </row>
    <row r="10" spans="1:15" ht="38.25" x14ac:dyDescent="0.25">
      <c r="A10" s="93">
        <v>1</v>
      </c>
      <c r="B10" s="23" t="s">
        <v>103</v>
      </c>
      <c r="C10" s="109" t="s">
        <v>170</v>
      </c>
      <c r="D10" s="110" t="s">
        <v>171</v>
      </c>
      <c r="E10" s="303" t="s">
        <v>15</v>
      </c>
      <c r="F10" s="110"/>
      <c r="G10" s="90"/>
      <c r="H10" s="90"/>
      <c r="I10" s="90"/>
      <c r="J10" s="110"/>
      <c r="K10" s="106" t="s">
        <v>340</v>
      </c>
      <c r="L10" s="111"/>
      <c r="M10" s="248"/>
      <c r="N10" s="248"/>
      <c r="O10" s="248"/>
    </row>
    <row r="11" spans="1:15" x14ac:dyDescent="0.25">
      <c r="A11" s="94"/>
      <c r="B11" s="26"/>
      <c r="C11" s="112" t="s">
        <v>299</v>
      </c>
      <c r="D11" s="113"/>
      <c r="E11" s="287"/>
      <c r="F11" s="113" t="s">
        <v>310</v>
      </c>
      <c r="G11" s="91">
        <v>8000</v>
      </c>
      <c r="H11" s="91">
        <v>8000</v>
      </c>
      <c r="I11" s="114">
        <f>H11-G11</f>
        <v>0</v>
      </c>
      <c r="J11" s="115">
        <f>I11/G11</f>
        <v>0</v>
      </c>
      <c r="K11" s="107"/>
      <c r="L11" s="116"/>
      <c r="M11" s="45"/>
      <c r="N11" s="45"/>
      <c r="O11" s="72"/>
    </row>
    <row r="12" spans="1:15" ht="38.25" x14ac:dyDescent="0.25">
      <c r="A12" s="94"/>
      <c r="B12" s="26"/>
      <c r="C12" s="112" t="s">
        <v>300</v>
      </c>
      <c r="D12" s="113"/>
      <c r="E12" s="291"/>
      <c r="F12" s="113" t="s">
        <v>310</v>
      </c>
      <c r="G12" s="91">
        <v>13000</v>
      </c>
      <c r="H12" s="91">
        <v>13000</v>
      </c>
      <c r="I12" s="114">
        <f t="shared" ref="I12:I33" si="0">H12-G12</f>
        <v>0</v>
      </c>
      <c r="J12" s="115">
        <f t="shared" ref="J12:J37" si="1">I12/G12</f>
        <v>0</v>
      </c>
      <c r="K12" s="108" t="s">
        <v>437</v>
      </c>
      <c r="L12" s="116"/>
      <c r="M12" s="45"/>
      <c r="N12" s="45"/>
      <c r="O12" s="72"/>
    </row>
    <row r="13" spans="1:15" ht="38.25" x14ac:dyDescent="0.25">
      <c r="A13" s="95">
        <v>2</v>
      </c>
      <c r="B13" s="24" t="s">
        <v>104</v>
      </c>
      <c r="C13" s="117" t="s">
        <v>16</v>
      </c>
      <c r="D13" s="118" t="s">
        <v>172</v>
      </c>
      <c r="E13" s="108" t="s">
        <v>15</v>
      </c>
      <c r="F13" s="118" t="s">
        <v>310</v>
      </c>
      <c r="G13" s="91">
        <v>18000</v>
      </c>
      <c r="H13" s="91">
        <v>18000</v>
      </c>
      <c r="I13" s="114">
        <f t="shared" si="0"/>
        <v>0</v>
      </c>
      <c r="J13" s="115">
        <f t="shared" si="1"/>
        <v>0</v>
      </c>
      <c r="K13" s="108" t="s">
        <v>340</v>
      </c>
      <c r="L13" s="119"/>
      <c r="M13" s="45"/>
      <c r="N13" s="45"/>
      <c r="O13" s="72"/>
    </row>
    <row r="14" spans="1:15" ht="38.25" x14ac:dyDescent="0.25">
      <c r="A14" s="95">
        <v>3</v>
      </c>
      <c r="B14" s="24" t="s">
        <v>105</v>
      </c>
      <c r="C14" s="290" t="s">
        <v>17</v>
      </c>
      <c r="D14" s="118"/>
      <c r="E14" s="290" t="s">
        <v>15</v>
      </c>
      <c r="F14" s="290" t="s">
        <v>311</v>
      </c>
      <c r="G14" s="91">
        <v>70000</v>
      </c>
      <c r="H14" s="91">
        <v>70000</v>
      </c>
      <c r="I14" s="114">
        <f t="shared" si="0"/>
        <v>0</v>
      </c>
      <c r="J14" s="115">
        <f t="shared" si="1"/>
        <v>0</v>
      </c>
      <c r="K14" s="108" t="s">
        <v>340</v>
      </c>
      <c r="L14" s="119" t="s">
        <v>430</v>
      </c>
      <c r="M14" s="45"/>
      <c r="N14" s="45"/>
      <c r="O14" s="72"/>
    </row>
    <row r="15" spans="1:15" ht="25.5" x14ac:dyDescent="0.25">
      <c r="A15" s="95"/>
      <c r="B15" s="24"/>
      <c r="C15" s="291"/>
      <c r="D15" s="118"/>
      <c r="E15" s="291"/>
      <c r="F15" s="291"/>
      <c r="G15" s="91">
        <v>70000</v>
      </c>
      <c r="H15" s="91">
        <v>63000</v>
      </c>
      <c r="I15" s="114">
        <f t="shared" si="0"/>
        <v>-7000</v>
      </c>
      <c r="J15" s="115">
        <f t="shared" si="1"/>
        <v>-0.1</v>
      </c>
      <c r="K15" s="101" t="s">
        <v>429</v>
      </c>
      <c r="L15" s="137" t="s">
        <v>428</v>
      </c>
      <c r="M15" s="45"/>
      <c r="N15" s="45"/>
      <c r="O15" s="72"/>
    </row>
    <row r="16" spans="1:15" ht="38.25" x14ac:dyDescent="0.25">
      <c r="A16" s="95">
        <v>4</v>
      </c>
      <c r="B16" s="24" t="s">
        <v>106</v>
      </c>
      <c r="C16" s="117" t="s">
        <v>18</v>
      </c>
      <c r="D16" s="118"/>
      <c r="E16" s="108" t="s">
        <v>15</v>
      </c>
      <c r="F16" s="118" t="s">
        <v>310</v>
      </c>
      <c r="G16" s="91">
        <v>145000</v>
      </c>
      <c r="H16" s="91">
        <v>135000</v>
      </c>
      <c r="I16" s="114">
        <f t="shared" si="0"/>
        <v>-10000</v>
      </c>
      <c r="J16" s="115">
        <f t="shared" si="1"/>
        <v>-6.8965517241379309E-2</v>
      </c>
      <c r="K16" s="108" t="s">
        <v>340</v>
      </c>
      <c r="L16" s="119"/>
      <c r="M16" s="45"/>
      <c r="N16" s="45"/>
      <c r="O16" s="75"/>
    </row>
    <row r="17" spans="1:15" ht="30.75" customHeight="1" x14ac:dyDescent="0.25">
      <c r="A17" s="95"/>
      <c r="B17" s="24"/>
      <c r="C17" s="117"/>
      <c r="D17" s="118"/>
      <c r="E17" s="108"/>
      <c r="F17" s="118"/>
      <c r="G17" s="91">
        <v>142000</v>
      </c>
      <c r="H17" s="91">
        <v>130000</v>
      </c>
      <c r="I17" s="114">
        <f t="shared" ref="I17" si="2">H17-G17</f>
        <v>-12000</v>
      </c>
      <c r="J17" s="115">
        <f t="shared" ref="J17" si="3">I17/G17</f>
        <v>-8.4507042253521125E-2</v>
      </c>
      <c r="K17" s="101" t="s">
        <v>429</v>
      </c>
      <c r="L17" s="119"/>
      <c r="M17" s="45"/>
      <c r="N17" s="74"/>
      <c r="O17" s="77"/>
    </row>
    <row r="18" spans="1:15" ht="38.25" x14ac:dyDescent="0.25">
      <c r="A18" s="95">
        <v>5</v>
      </c>
      <c r="B18" s="24" t="s">
        <v>107</v>
      </c>
      <c r="C18" s="117" t="s">
        <v>19</v>
      </c>
      <c r="D18" s="118" t="s">
        <v>173</v>
      </c>
      <c r="E18" s="108" t="s">
        <v>15</v>
      </c>
      <c r="F18" s="118" t="s">
        <v>310</v>
      </c>
      <c r="G18" s="91">
        <v>240000</v>
      </c>
      <c r="H18" s="91">
        <v>240000</v>
      </c>
      <c r="I18" s="114">
        <f t="shared" si="0"/>
        <v>0</v>
      </c>
      <c r="J18" s="115">
        <f t="shared" si="1"/>
        <v>0</v>
      </c>
      <c r="K18" s="108" t="s">
        <v>437</v>
      </c>
      <c r="L18" s="119"/>
      <c r="M18" s="45"/>
      <c r="N18" s="45"/>
      <c r="O18" s="76"/>
    </row>
    <row r="19" spans="1:15" ht="38.25" x14ac:dyDescent="0.25">
      <c r="A19" s="95">
        <v>6</v>
      </c>
      <c r="B19" s="24" t="s">
        <v>108</v>
      </c>
      <c r="C19" s="117" t="s">
        <v>20</v>
      </c>
      <c r="D19" s="118" t="s">
        <v>109</v>
      </c>
      <c r="E19" s="108" t="s">
        <v>15</v>
      </c>
      <c r="F19" s="118" t="s">
        <v>310</v>
      </c>
      <c r="G19" s="91">
        <v>240000</v>
      </c>
      <c r="H19" s="91">
        <v>240000</v>
      </c>
      <c r="I19" s="114">
        <f t="shared" si="0"/>
        <v>0</v>
      </c>
      <c r="J19" s="115">
        <f t="shared" si="1"/>
        <v>0</v>
      </c>
      <c r="K19" s="108" t="s">
        <v>438</v>
      </c>
      <c r="L19" s="119"/>
      <c r="M19" s="45"/>
      <c r="N19" s="45"/>
      <c r="O19" s="72"/>
    </row>
    <row r="20" spans="1:15" ht="38.25" x14ac:dyDescent="0.25">
      <c r="A20" s="214">
        <v>7</v>
      </c>
      <c r="B20" s="207" t="s">
        <v>110</v>
      </c>
      <c r="C20" s="208" t="s">
        <v>21</v>
      </c>
      <c r="D20" s="209" t="s">
        <v>22</v>
      </c>
      <c r="E20" s="210" t="s">
        <v>15</v>
      </c>
      <c r="F20" s="209" t="s">
        <v>310</v>
      </c>
      <c r="G20" s="211">
        <v>120000</v>
      </c>
      <c r="H20" s="211">
        <v>120000</v>
      </c>
      <c r="I20" s="212">
        <f t="shared" si="0"/>
        <v>0</v>
      </c>
      <c r="J20" s="213">
        <f t="shared" si="1"/>
        <v>0</v>
      </c>
      <c r="K20" s="210" t="s">
        <v>437</v>
      </c>
      <c r="L20" s="209"/>
      <c r="M20" s="45"/>
      <c r="N20" s="45"/>
      <c r="O20" s="72"/>
    </row>
    <row r="21" spans="1:15" ht="51" x14ac:dyDescent="0.25">
      <c r="A21" s="94">
        <v>8</v>
      </c>
      <c r="B21" s="26" t="s">
        <v>111</v>
      </c>
      <c r="C21" s="112" t="s">
        <v>174</v>
      </c>
      <c r="D21" s="113" t="s">
        <v>23</v>
      </c>
      <c r="E21" s="107" t="s">
        <v>15</v>
      </c>
      <c r="F21" s="113" t="s">
        <v>310</v>
      </c>
      <c r="G21" s="91">
        <v>65000</v>
      </c>
      <c r="H21" s="91">
        <v>65000</v>
      </c>
      <c r="I21" s="114">
        <f t="shared" si="0"/>
        <v>0</v>
      </c>
      <c r="J21" s="115">
        <f t="shared" si="1"/>
        <v>0</v>
      </c>
      <c r="K21" s="107" t="s">
        <v>438</v>
      </c>
      <c r="L21" s="116"/>
      <c r="M21" s="45"/>
      <c r="N21" s="45"/>
      <c r="O21" s="72"/>
    </row>
    <row r="22" spans="1:15" ht="38.25" x14ac:dyDescent="0.25">
      <c r="A22" s="95">
        <v>9</v>
      </c>
      <c r="B22" s="24" t="s">
        <v>112</v>
      </c>
      <c r="C22" s="117" t="s">
        <v>24</v>
      </c>
      <c r="D22" s="118" t="s">
        <v>25</v>
      </c>
      <c r="E22" s="108" t="s">
        <v>15</v>
      </c>
      <c r="F22" s="118" t="s">
        <v>310</v>
      </c>
      <c r="G22" s="91">
        <v>170000</v>
      </c>
      <c r="H22" s="91">
        <v>170000</v>
      </c>
      <c r="I22" s="114">
        <f t="shared" si="0"/>
        <v>0</v>
      </c>
      <c r="J22" s="115">
        <f t="shared" si="1"/>
        <v>0</v>
      </c>
      <c r="K22" s="108" t="s">
        <v>438</v>
      </c>
      <c r="L22" s="119"/>
      <c r="M22" s="45"/>
      <c r="N22" s="66"/>
      <c r="O22" s="72"/>
    </row>
    <row r="23" spans="1:15" ht="38.25" x14ac:dyDescent="0.25">
      <c r="A23" s="95">
        <v>10</v>
      </c>
      <c r="B23" s="24" t="s">
        <v>293</v>
      </c>
      <c r="C23" s="117" t="s">
        <v>26</v>
      </c>
      <c r="D23" s="118" t="s">
        <v>175</v>
      </c>
      <c r="E23" s="108" t="s">
        <v>15</v>
      </c>
      <c r="F23" s="118" t="s">
        <v>310</v>
      </c>
      <c r="G23" s="91">
        <v>115000</v>
      </c>
      <c r="H23" s="91">
        <v>115000</v>
      </c>
      <c r="I23" s="114">
        <f t="shared" si="0"/>
        <v>0</v>
      </c>
      <c r="J23" s="115">
        <f t="shared" si="1"/>
        <v>0</v>
      </c>
      <c r="K23" s="108" t="s">
        <v>438</v>
      </c>
      <c r="L23" s="119"/>
      <c r="M23" s="45"/>
      <c r="N23" s="45"/>
      <c r="O23" s="72"/>
    </row>
    <row r="24" spans="1:15" ht="38.25" x14ac:dyDescent="0.25">
      <c r="A24" s="95">
        <v>11</v>
      </c>
      <c r="B24" s="24" t="s">
        <v>113</v>
      </c>
      <c r="C24" s="117" t="s">
        <v>176</v>
      </c>
      <c r="D24" s="118" t="s">
        <v>175</v>
      </c>
      <c r="E24" s="108" t="s">
        <v>15</v>
      </c>
      <c r="F24" s="118" t="s">
        <v>310</v>
      </c>
      <c r="G24" s="91">
        <v>80000</v>
      </c>
      <c r="H24" s="91">
        <v>80000</v>
      </c>
      <c r="I24" s="114">
        <f t="shared" si="0"/>
        <v>0</v>
      </c>
      <c r="J24" s="115">
        <f t="shared" si="1"/>
        <v>0</v>
      </c>
      <c r="K24" s="108" t="s">
        <v>437</v>
      </c>
      <c r="L24" s="119"/>
      <c r="M24" s="45"/>
      <c r="N24" s="45"/>
      <c r="O24" s="72"/>
    </row>
    <row r="25" spans="1:15" ht="38.25" x14ac:dyDescent="0.25">
      <c r="A25" s="95">
        <v>12</v>
      </c>
      <c r="B25" s="24" t="s">
        <v>114</v>
      </c>
      <c r="C25" s="117" t="s">
        <v>177</v>
      </c>
      <c r="D25" s="118" t="s">
        <v>27</v>
      </c>
      <c r="E25" s="108" t="s">
        <v>15</v>
      </c>
      <c r="F25" s="118" t="s">
        <v>310</v>
      </c>
      <c r="G25" s="91">
        <v>240000</v>
      </c>
      <c r="H25" s="91">
        <v>240000</v>
      </c>
      <c r="I25" s="114">
        <f t="shared" si="0"/>
        <v>0</v>
      </c>
      <c r="J25" s="115">
        <f t="shared" si="1"/>
        <v>0</v>
      </c>
      <c r="K25" s="108" t="s">
        <v>340</v>
      </c>
      <c r="L25" s="119"/>
      <c r="M25" s="45"/>
      <c r="N25" s="45"/>
      <c r="O25" s="72"/>
    </row>
    <row r="26" spans="1:15" ht="38.25" x14ac:dyDescent="0.25">
      <c r="A26" s="95">
        <v>13</v>
      </c>
      <c r="B26" s="24" t="s">
        <v>115</v>
      </c>
      <c r="C26" s="117" t="s">
        <v>178</v>
      </c>
      <c r="D26" s="118" t="s">
        <v>28</v>
      </c>
      <c r="E26" s="108" t="s">
        <v>15</v>
      </c>
      <c r="F26" s="118" t="s">
        <v>310</v>
      </c>
      <c r="G26" s="91">
        <v>20000</v>
      </c>
      <c r="H26" s="91">
        <v>22000</v>
      </c>
      <c r="I26" s="114">
        <f t="shared" si="0"/>
        <v>2000</v>
      </c>
      <c r="J26" s="115">
        <f t="shared" si="1"/>
        <v>0.1</v>
      </c>
      <c r="K26" s="108" t="s">
        <v>340</v>
      </c>
      <c r="L26" s="300" t="s">
        <v>441</v>
      </c>
      <c r="M26" s="69"/>
      <c r="N26" s="69"/>
      <c r="O26" s="72"/>
    </row>
    <row r="27" spans="1:15" ht="38.25" x14ac:dyDescent="0.25">
      <c r="A27" s="95">
        <v>14</v>
      </c>
      <c r="B27" s="24" t="s">
        <v>116</v>
      </c>
      <c r="C27" s="117" t="s">
        <v>29</v>
      </c>
      <c r="D27" s="118"/>
      <c r="E27" s="108" t="s">
        <v>15</v>
      </c>
      <c r="F27" s="118" t="s">
        <v>310</v>
      </c>
      <c r="G27" s="91">
        <v>30000</v>
      </c>
      <c r="H27" s="91">
        <v>30000</v>
      </c>
      <c r="I27" s="114">
        <f t="shared" si="0"/>
        <v>0</v>
      </c>
      <c r="J27" s="115">
        <f t="shared" si="1"/>
        <v>0</v>
      </c>
      <c r="K27" s="108" t="s">
        <v>340</v>
      </c>
      <c r="L27" s="262"/>
      <c r="M27" s="69"/>
      <c r="N27" s="69"/>
      <c r="O27" s="72"/>
    </row>
    <row r="28" spans="1:15" ht="38.25" x14ac:dyDescent="0.25">
      <c r="A28" s="95">
        <v>15</v>
      </c>
      <c r="B28" s="24" t="s">
        <v>117</v>
      </c>
      <c r="C28" s="117" t="s">
        <v>30</v>
      </c>
      <c r="D28" s="118"/>
      <c r="E28" s="108" t="s">
        <v>15</v>
      </c>
      <c r="F28" s="118" t="s">
        <v>310</v>
      </c>
      <c r="G28" s="91">
        <v>25000</v>
      </c>
      <c r="H28" s="91">
        <v>30000</v>
      </c>
      <c r="I28" s="114">
        <f t="shared" si="0"/>
        <v>5000</v>
      </c>
      <c r="J28" s="115">
        <f t="shared" si="1"/>
        <v>0.2</v>
      </c>
      <c r="K28" s="108" t="s">
        <v>340</v>
      </c>
      <c r="L28" s="262"/>
      <c r="M28" s="69"/>
      <c r="N28" s="69"/>
      <c r="O28" s="72"/>
    </row>
    <row r="29" spans="1:15" ht="38.25" x14ac:dyDescent="0.25">
      <c r="A29" s="95">
        <v>16</v>
      </c>
      <c r="B29" s="24" t="s">
        <v>118</v>
      </c>
      <c r="C29" s="117" t="s">
        <v>414</v>
      </c>
      <c r="D29" s="118" t="s">
        <v>31</v>
      </c>
      <c r="E29" s="108" t="s">
        <v>15</v>
      </c>
      <c r="F29" s="118" t="s">
        <v>310</v>
      </c>
      <c r="G29" s="91">
        <v>35000</v>
      </c>
      <c r="H29" s="91">
        <v>35000</v>
      </c>
      <c r="I29" s="114">
        <f t="shared" si="0"/>
        <v>0</v>
      </c>
      <c r="J29" s="115">
        <f t="shared" si="1"/>
        <v>0</v>
      </c>
      <c r="K29" s="108" t="s">
        <v>340</v>
      </c>
      <c r="L29" s="286"/>
      <c r="M29" s="69"/>
      <c r="N29" s="69"/>
      <c r="O29" s="72"/>
    </row>
    <row r="30" spans="1:15" ht="38.25" x14ac:dyDescent="0.25">
      <c r="A30" s="95">
        <v>17</v>
      </c>
      <c r="B30" s="24" t="s">
        <v>119</v>
      </c>
      <c r="C30" s="117" t="s">
        <v>32</v>
      </c>
      <c r="D30" s="118" t="s">
        <v>33</v>
      </c>
      <c r="E30" s="108" t="s">
        <v>15</v>
      </c>
      <c r="F30" s="118" t="s">
        <v>310</v>
      </c>
      <c r="G30" s="91">
        <v>4000</v>
      </c>
      <c r="H30" s="91">
        <v>5000</v>
      </c>
      <c r="I30" s="114">
        <f t="shared" si="0"/>
        <v>1000</v>
      </c>
      <c r="J30" s="115">
        <f t="shared" si="1"/>
        <v>0.25</v>
      </c>
      <c r="K30" s="108" t="s">
        <v>340</v>
      </c>
      <c r="L30" s="119"/>
      <c r="M30" s="45"/>
      <c r="N30" s="45"/>
      <c r="O30" s="72"/>
    </row>
    <row r="31" spans="1:15" ht="38.25" x14ac:dyDescent="0.25">
      <c r="A31" s="95">
        <v>18</v>
      </c>
      <c r="B31" s="24" t="s">
        <v>120</v>
      </c>
      <c r="C31" s="117" t="s">
        <v>34</v>
      </c>
      <c r="D31" s="118" t="s">
        <v>35</v>
      </c>
      <c r="E31" s="108" t="s">
        <v>36</v>
      </c>
      <c r="F31" s="118" t="s">
        <v>310</v>
      </c>
      <c r="G31" s="91">
        <v>35000</v>
      </c>
      <c r="H31" s="91">
        <v>40000</v>
      </c>
      <c r="I31" s="114">
        <f t="shared" si="0"/>
        <v>5000</v>
      </c>
      <c r="J31" s="115">
        <f t="shared" si="1"/>
        <v>0.14285714285714285</v>
      </c>
      <c r="K31" s="108" t="s">
        <v>340</v>
      </c>
      <c r="L31" s="119" t="s">
        <v>226</v>
      </c>
      <c r="M31" s="45"/>
      <c r="N31" s="45"/>
      <c r="O31" s="72"/>
    </row>
    <row r="32" spans="1:15" ht="38.25" x14ac:dyDescent="0.25">
      <c r="A32" s="95">
        <v>19</v>
      </c>
      <c r="B32" s="207" t="s">
        <v>121</v>
      </c>
      <c r="C32" s="208" t="s">
        <v>37</v>
      </c>
      <c r="D32" s="209" t="s">
        <v>33</v>
      </c>
      <c r="E32" s="210" t="s">
        <v>15</v>
      </c>
      <c r="F32" s="209" t="s">
        <v>310</v>
      </c>
      <c r="G32" s="211">
        <v>21000</v>
      </c>
      <c r="H32" s="211">
        <v>22000</v>
      </c>
      <c r="I32" s="212">
        <f t="shared" si="0"/>
        <v>1000</v>
      </c>
      <c r="J32" s="213">
        <f t="shared" si="1"/>
        <v>4.7619047619047616E-2</v>
      </c>
      <c r="K32" s="210" t="s">
        <v>340</v>
      </c>
      <c r="L32" s="209" t="s">
        <v>225</v>
      </c>
      <c r="M32" s="45"/>
      <c r="N32" s="45"/>
      <c r="O32" s="72"/>
    </row>
    <row r="33" spans="1:15" ht="38.25" x14ac:dyDescent="0.25">
      <c r="A33" s="96">
        <v>20</v>
      </c>
      <c r="B33" s="202" t="s">
        <v>292</v>
      </c>
      <c r="C33" s="203" t="s">
        <v>38</v>
      </c>
      <c r="D33" s="203" t="s">
        <v>312</v>
      </c>
      <c r="E33" s="203" t="s">
        <v>298</v>
      </c>
      <c r="F33" s="203" t="s">
        <v>310</v>
      </c>
      <c r="G33" s="204">
        <v>255310</v>
      </c>
      <c r="H33" s="204">
        <v>255310</v>
      </c>
      <c r="I33" s="114">
        <f t="shared" si="0"/>
        <v>0</v>
      </c>
      <c r="J33" s="115">
        <f t="shared" si="1"/>
        <v>0</v>
      </c>
      <c r="K33" s="205" t="s">
        <v>366</v>
      </c>
      <c r="L33" s="206" t="s">
        <v>367</v>
      </c>
      <c r="M33" s="46"/>
      <c r="N33" s="46"/>
      <c r="O33" s="73"/>
    </row>
    <row r="34" spans="1:15" x14ac:dyDescent="0.25">
      <c r="A34" s="97" t="s">
        <v>39</v>
      </c>
      <c r="B34" s="40" t="s">
        <v>294</v>
      </c>
      <c r="C34" s="301" t="s">
        <v>40</v>
      </c>
      <c r="D34" s="301"/>
      <c r="E34" s="301"/>
      <c r="F34" s="301"/>
      <c r="G34" s="301"/>
      <c r="H34" s="301"/>
      <c r="I34" s="301"/>
      <c r="J34" s="301"/>
      <c r="K34" s="301"/>
      <c r="L34" s="301"/>
    </row>
    <row r="35" spans="1:15" ht="25.5" customHeight="1" x14ac:dyDescent="0.25">
      <c r="A35" s="259">
        <v>21</v>
      </c>
      <c r="B35" s="26" t="s">
        <v>141</v>
      </c>
      <c r="C35" s="113" t="s">
        <v>122</v>
      </c>
      <c r="D35" s="113" t="s">
        <v>403</v>
      </c>
      <c r="E35" s="107" t="s">
        <v>15</v>
      </c>
      <c r="F35" s="113" t="s">
        <v>310</v>
      </c>
      <c r="G35" s="180">
        <v>10900</v>
      </c>
      <c r="H35" s="180">
        <v>10900</v>
      </c>
      <c r="I35" s="114">
        <f t="shared" ref="I35:I40" si="4">H35-G35</f>
        <v>0</v>
      </c>
      <c r="J35" s="115">
        <f t="shared" si="1"/>
        <v>0</v>
      </c>
      <c r="K35" s="289" t="s">
        <v>369</v>
      </c>
      <c r="L35" s="281" t="s">
        <v>399</v>
      </c>
      <c r="O35" s="78"/>
    </row>
    <row r="36" spans="1:15" ht="25.5" x14ac:dyDescent="0.25">
      <c r="A36" s="257"/>
      <c r="B36" s="24" t="s">
        <v>142</v>
      </c>
      <c r="C36" s="118" t="s">
        <v>123</v>
      </c>
      <c r="D36" s="118" t="s">
        <v>404</v>
      </c>
      <c r="E36" s="108" t="s">
        <v>15</v>
      </c>
      <c r="F36" s="118" t="s">
        <v>310</v>
      </c>
      <c r="G36" s="181">
        <v>11500</v>
      </c>
      <c r="H36" s="181">
        <v>11500</v>
      </c>
      <c r="I36" s="114">
        <f t="shared" si="4"/>
        <v>0</v>
      </c>
      <c r="J36" s="115">
        <f t="shared" si="1"/>
        <v>0</v>
      </c>
      <c r="K36" s="287"/>
      <c r="L36" s="262"/>
      <c r="O36" s="78"/>
    </row>
    <row r="37" spans="1:15" ht="25.5" x14ac:dyDescent="0.25">
      <c r="A37" s="257"/>
      <c r="B37" s="24" t="s">
        <v>143</v>
      </c>
      <c r="C37" s="118" t="s">
        <v>124</v>
      </c>
      <c r="D37" s="118" t="s">
        <v>404</v>
      </c>
      <c r="E37" s="108" t="s">
        <v>15</v>
      </c>
      <c r="F37" s="118" t="s">
        <v>310</v>
      </c>
      <c r="G37" s="181">
        <v>11200</v>
      </c>
      <c r="H37" s="181">
        <v>11200</v>
      </c>
      <c r="I37" s="114">
        <f t="shared" si="4"/>
        <v>0</v>
      </c>
      <c r="J37" s="115">
        <f t="shared" si="1"/>
        <v>0</v>
      </c>
      <c r="K37" s="287"/>
      <c r="L37" s="262"/>
      <c r="O37" s="78"/>
    </row>
    <row r="38" spans="1:15" x14ac:dyDescent="0.25">
      <c r="A38" s="257"/>
      <c r="B38" s="24" t="s">
        <v>144</v>
      </c>
      <c r="C38" s="118" t="s">
        <v>125</v>
      </c>
      <c r="D38" s="118"/>
      <c r="E38" s="108" t="s">
        <v>15</v>
      </c>
      <c r="F38" s="118" t="s">
        <v>310</v>
      </c>
      <c r="G38" s="181"/>
      <c r="H38" s="181"/>
      <c r="I38" s="114"/>
      <c r="J38" s="115"/>
      <c r="K38" s="287"/>
      <c r="L38" s="262"/>
      <c r="O38" s="78"/>
    </row>
    <row r="39" spans="1:15" x14ac:dyDescent="0.25">
      <c r="A39" s="257"/>
      <c r="B39" s="24" t="s">
        <v>295</v>
      </c>
      <c r="C39" s="118" t="s">
        <v>126</v>
      </c>
      <c r="D39" s="118"/>
      <c r="E39" s="108" t="s">
        <v>15</v>
      </c>
      <c r="F39" s="118" t="s">
        <v>310</v>
      </c>
      <c r="G39" s="181"/>
      <c r="H39" s="181"/>
      <c r="I39" s="114"/>
      <c r="J39" s="115"/>
      <c r="K39" s="287"/>
      <c r="L39" s="262"/>
      <c r="O39" s="79"/>
    </row>
    <row r="40" spans="1:15" ht="25.5" x14ac:dyDescent="0.25">
      <c r="A40" s="257"/>
      <c r="B40" s="24"/>
      <c r="C40" s="118" t="s">
        <v>368</v>
      </c>
      <c r="D40" s="118" t="s">
        <v>405</v>
      </c>
      <c r="E40" s="108" t="s">
        <v>15</v>
      </c>
      <c r="F40" s="118" t="s">
        <v>310</v>
      </c>
      <c r="G40" s="181">
        <v>16500</v>
      </c>
      <c r="H40" s="181">
        <v>16500</v>
      </c>
      <c r="I40" s="114">
        <f t="shared" si="4"/>
        <v>0</v>
      </c>
      <c r="J40" s="115">
        <f t="shared" ref="J40:J42" si="5">I40/G40</f>
        <v>0</v>
      </c>
      <c r="K40" s="291"/>
      <c r="L40" s="262"/>
      <c r="O40" s="78"/>
    </row>
    <row r="41" spans="1:15" ht="38.25" x14ac:dyDescent="0.25">
      <c r="A41" s="260"/>
      <c r="B41" s="24"/>
      <c r="C41" s="118" t="s">
        <v>313</v>
      </c>
      <c r="D41" s="118"/>
      <c r="E41" s="108"/>
      <c r="F41" s="118"/>
      <c r="G41" s="120">
        <v>10000</v>
      </c>
      <c r="H41" s="120">
        <v>10000</v>
      </c>
      <c r="I41" s="114">
        <f t="shared" ref="I41" si="6">H41-G41</f>
        <v>0</v>
      </c>
      <c r="J41" s="115">
        <f t="shared" si="5"/>
        <v>0</v>
      </c>
      <c r="K41" s="108" t="s">
        <v>340</v>
      </c>
      <c r="L41" s="118"/>
      <c r="O41" s="78"/>
    </row>
    <row r="42" spans="1:15" ht="51" customHeight="1" x14ac:dyDescent="0.25">
      <c r="A42" s="256">
        <v>22</v>
      </c>
      <c r="B42" s="24" t="s">
        <v>145</v>
      </c>
      <c r="C42" s="118" t="s">
        <v>127</v>
      </c>
      <c r="D42" s="118" t="s">
        <v>405</v>
      </c>
      <c r="E42" s="108" t="s">
        <v>15</v>
      </c>
      <c r="F42" s="118" t="s">
        <v>310</v>
      </c>
      <c r="G42" s="182">
        <v>105000</v>
      </c>
      <c r="H42" s="182">
        <v>105000</v>
      </c>
      <c r="I42" s="114">
        <f t="shared" ref="I42:I75" si="7">H42-G42</f>
        <v>0</v>
      </c>
      <c r="J42" s="115">
        <f t="shared" si="5"/>
        <v>0</v>
      </c>
      <c r="K42" s="290" t="s">
        <v>369</v>
      </c>
      <c r="L42" s="300" t="s">
        <v>399</v>
      </c>
      <c r="O42" s="80"/>
    </row>
    <row r="43" spans="1:15" x14ac:dyDescent="0.25">
      <c r="A43" s="257"/>
      <c r="B43" s="24" t="s">
        <v>146</v>
      </c>
      <c r="C43" s="118" t="s">
        <v>128</v>
      </c>
      <c r="D43" s="118"/>
      <c r="E43" s="108" t="s">
        <v>15</v>
      </c>
      <c r="F43" s="118" t="s">
        <v>310</v>
      </c>
      <c r="G43" s="120"/>
      <c r="H43" s="120"/>
      <c r="I43" s="120" t="s">
        <v>370</v>
      </c>
      <c r="J43" s="120" t="s">
        <v>370</v>
      </c>
      <c r="K43" s="287"/>
      <c r="L43" s="262"/>
      <c r="O43" s="78"/>
    </row>
    <row r="44" spans="1:15" x14ac:dyDescent="0.25">
      <c r="A44" s="257"/>
      <c r="B44" s="24" t="s">
        <v>224</v>
      </c>
      <c r="C44" s="118" t="s">
        <v>179</v>
      </c>
      <c r="D44" s="118"/>
      <c r="E44" s="108" t="s">
        <v>15</v>
      </c>
      <c r="F44" s="118" t="s">
        <v>310</v>
      </c>
      <c r="G44" s="120"/>
      <c r="H44" s="120"/>
      <c r="I44" s="120" t="s">
        <v>370</v>
      </c>
      <c r="J44" s="120" t="s">
        <v>370</v>
      </c>
      <c r="K44" s="287"/>
      <c r="L44" s="262"/>
      <c r="O44" s="78"/>
    </row>
    <row r="45" spans="1:15" x14ac:dyDescent="0.25">
      <c r="A45" s="260"/>
      <c r="B45" s="24" t="s">
        <v>147</v>
      </c>
      <c r="C45" s="117" t="s">
        <v>180</v>
      </c>
      <c r="D45" s="118"/>
      <c r="E45" s="108" t="s">
        <v>15</v>
      </c>
      <c r="F45" s="118" t="s">
        <v>310</v>
      </c>
      <c r="G45" s="120"/>
      <c r="H45" s="120"/>
      <c r="I45" s="120" t="s">
        <v>370</v>
      </c>
      <c r="J45" s="120" t="s">
        <v>370</v>
      </c>
      <c r="K45" s="287"/>
      <c r="L45" s="286"/>
      <c r="O45" s="78"/>
    </row>
    <row r="46" spans="1:15" ht="25.5" customHeight="1" x14ac:dyDescent="0.25">
      <c r="A46" s="256">
        <v>23</v>
      </c>
      <c r="B46" s="24" t="s">
        <v>148</v>
      </c>
      <c r="C46" s="117" t="s">
        <v>129</v>
      </c>
      <c r="D46" s="121" t="s">
        <v>371</v>
      </c>
      <c r="E46" s="117" t="s">
        <v>41</v>
      </c>
      <c r="F46" s="118" t="s">
        <v>310</v>
      </c>
      <c r="G46" s="182">
        <v>18900</v>
      </c>
      <c r="H46" s="182">
        <v>18900</v>
      </c>
      <c r="I46" s="114">
        <f t="shared" si="7"/>
        <v>0</v>
      </c>
      <c r="J46" s="217">
        <f t="shared" ref="J46:J49" si="8">I46/G46</f>
        <v>0</v>
      </c>
      <c r="K46" s="270" t="s">
        <v>369</v>
      </c>
      <c r="L46" s="285" t="s">
        <v>400</v>
      </c>
      <c r="O46" s="81"/>
    </row>
    <row r="47" spans="1:15" x14ac:dyDescent="0.25">
      <c r="A47" s="257"/>
      <c r="B47" s="24" t="s">
        <v>149</v>
      </c>
      <c r="C47" s="117" t="s">
        <v>130</v>
      </c>
      <c r="D47" s="121" t="s">
        <v>372</v>
      </c>
      <c r="E47" s="117" t="s">
        <v>41</v>
      </c>
      <c r="F47" s="118" t="s">
        <v>310</v>
      </c>
      <c r="G47" s="182">
        <v>33075</v>
      </c>
      <c r="H47" s="182">
        <v>33075</v>
      </c>
      <c r="I47" s="114">
        <f t="shared" si="7"/>
        <v>0</v>
      </c>
      <c r="J47" s="217">
        <f t="shared" si="8"/>
        <v>0</v>
      </c>
      <c r="K47" s="250"/>
      <c r="L47" s="250"/>
      <c r="O47" s="81"/>
    </row>
    <row r="48" spans="1:15" ht="25.5" x14ac:dyDescent="0.25">
      <c r="A48" s="257"/>
      <c r="B48" s="24" t="s">
        <v>150</v>
      </c>
      <c r="C48" s="117" t="s">
        <v>131</v>
      </c>
      <c r="D48" s="121" t="s">
        <v>406</v>
      </c>
      <c r="E48" s="117" t="s">
        <v>41</v>
      </c>
      <c r="F48" s="118" t="s">
        <v>310</v>
      </c>
      <c r="G48" s="183">
        <v>1100.4000000000001</v>
      </c>
      <c r="H48" s="183">
        <v>1100.4000000000001</v>
      </c>
      <c r="I48" s="114">
        <f t="shared" si="7"/>
        <v>0</v>
      </c>
      <c r="J48" s="217">
        <f t="shared" si="8"/>
        <v>0</v>
      </c>
      <c r="K48" s="250"/>
      <c r="L48" s="250"/>
      <c r="O48" s="82"/>
    </row>
    <row r="49" spans="1:15" ht="24.75" customHeight="1" x14ac:dyDescent="0.25">
      <c r="A49" s="257"/>
      <c r="B49" s="24"/>
      <c r="C49" s="117"/>
      <c r="D49" s="121" t="s">
        <v>407</v>
      </c>
      <c r="E49" s="117"/>
      <c r="F49" s="118" t="s">
        <v>310</v>
      </c>
      <c r="G49" s="182">
        <v>1050</v>
      </c>
      <c r="H49" s="182">
        <v>1050</v>
      </c>
      <c r="I49" s="114">
        <f t="shared" si="7"/>
        <v>0</v>
      </c>
      <c r="J49" s="217">
        <f t="shared" si="8"/>
        <v>0</v>
      </c>
      <c r="K49" s="250"/>
      <c r="L49" s="250"/>
      <c r="O49" s="81"/>
    </row>
    <row r="50" spans="1:15" x14ac:dyDescent="0.25">
      <c r="A50" s="257"/>
      <c r="B50" s="24" t="s">
        <v>151</v>
      </c>
      <c r="C50" s="117" t="s">
        <v>132</v>
      </c>
      <c r="D50" s="222"/>
      <c r="E50" s="117" t="s">
        <v>41</v>
      </c>
      <c r="F50" s="118" t="s">
        <v>310</v>
      </c>
      <c r="G50" s="114"/>
      <c r="H50" s="114"/>
      <c r="I50" s="114"/>
      <c r="J50" s="217"/>
      <c r="K50" s="250"/>
      <c r="L50" s="250"/>
      <c r="O50" s="81"/>
    </row>
    <row r="51" spans="1:15" x14ac:dyDescent="0.25">
      <c r="A51" s="257"/>
      <c r="B51" s="24"/>
      <c r="C51" s="117"/>
      <c r="D51" s="121" t="s">
        <v>372</v>
      </c>
      <c r="E51" s="117"/>
      <c r="F51" s="118"/>
      <c r="G51" s="182">
        <v>3570</v>
      </c>
      <c r="H51" s="182">
        <v>3570</v>
      </c>
      <c r="I51" s="114">
        <f t="shared" si="7"/>
        <v>0</v>
      </c>
      <c r="J51" s="217">
        <f t="shared" ref="J51:J52" si="9">I51/G51</f>
        <v>0</v>
      </c>
      <c r="K51" s="250"/>
      <c r="L51" s="250"/>
      <c r="O51" s="81"/>
    </row>
    <row r="52" spans="1:15" x14ac:dyDescent="0.25">
      <c r="A52" s="257"/>
      <c r="B52" s="24"/>
      <c r="C52" s="117"/>
      <c r="D52" s="121" t="s">
        <v>371</v>
      </c>
      <c r="E52" s="117"/>
      <c r="F52" s="118"/>
      <c r="G52" s="182">
        <v>3885</v>
      </c>
      <c r="H52" s="182">
        <v>3360</v>
      </c>
      <c r="I52" s="114">
        <f t="shared" si="7"/>
        <v>-525</v>
      </c>
      <c r="J52" s="217">
        <f t="shared" si="9"/>
        <v>-0.13513513513513514</v>
      </c>
      <c r="K52" s="250"/>
      <c r="L52" s="250"/>
      <c r="O52" s="81"/>
    </row>
    <row r="53" spans="1:15" x14ac:dyDescent="0.25">
      <c r="A53" s="257"/>
      <c r="B53" s="24" t="s">
        <v>152</v>
      </c>
      <c r="C53" s="117" t="s">
        <v>133</v>
      </c>
      <c r="D53" s="121"/>
      <c r="E53" s="117" t="s">
        <v>41</v>
      </c>
      <c r="F53" s="118" t="s">
        <v>310</v>
      </c>
      <c r="G53" s="182"/>
      <c r="H53" s="182"/>
      <c r="I53" s="114"/>
      <c r="J53" s="217"/>
      <c r="K53" s="250"/>
      <c r="L53" s="250"/>
      <c r="O53" s="81"/>
    </row>
    <row r="54" spans="1:15" x14ac:dyDescent="0.25">
      <c r="A54" s="257"/>
      <c r="B54" s="24"/>
      <c r="C54" s="117"/>
      <c r="D54" s="121" t="s">
        <v>373</v>
      </c>
      <c r="E54" s="117"/>
      <c r="F54" s="118"/>
      <c r="G54" s="182">
        <v>420</v>
      </c>
      <c r="H54" s="182">
        <v>420</v>
      </c>
      <c r="I54" s="114">
        <f t="shared" si="7"/>
        <v>0</v>
      </c>
      <c r="J54" s="217">
        <f t="shared" ref="J54:J55" si="10">I54/G54</f>
        <v>0</v>
      </c>
      <c r="K54" s="250"/>
      <c r="L54" s="250"/>
      <c r="O54" s="81"/>
    </row>
    <row r="55" spans="1:15" x14ac:dyDescent="0.25">
      <c r="A55" s="258"/>
      <c r="B55" s="207"/>
      <c r="C55" s="208"/>
      <c r="D55" s="223" t="s">
        <v>374</v>
      </c>
      <c r="E55" s="208"/>
      <c r="F55" s="209"/>
      <c r="G55" s="199">
        <v>399</v>
      </c>
      <c r="H55" s="199">
        <v>399</v>
      </c>
      <c r="I55" s="224">
        <f t="shared" si="7"/>
        <v>0</v>
      </c>
      <c r="J55" s="225">
        <f t="shared" si="10"/>
        <v>0</v>
      </c>
      <c r="K55" s="252"/>
      <c r="L55" s="252"/>
      <c r="O55" s="81"/>
    </row>
    <row r="56" spans="1:15" ht="26.25" customHeight="1" x14ac:dyDescent="0.25">
      <c r="A56" s="226"/>
      <c r="B56" s="227" t="s">
        <v>153</v>
      </c>
      <c r="C56" s="228" t="s">
        <v>134</v>
      </c>
      <c r="D56" s="229"/>
      <c r="E56" s="228" t="s">
        <v>41</v>
      </c>
      <c r="F56" s="230" t="s">
        <v>310</v>
      </c>
      <c r="G56" s="195"/>
      <c r="H56" s="195"/>
      <c r="I56" s="231"/>
      <c r="J56" s="232"/>
      <c r="K56" s="270" t="s">
        <v>369</v>
      </c>
      <c r="L56" s="270" t="s">
        <v>400</v>
      </c>
      <c r="O56" s="81"/>
    </row>
    <row r="57" spans="1:15" x14ac:dyDescent="0.25">
      <c r="A57" s="219"/>
      <c r="B57" s="24"/>
      <c r="C57" s="117"/>
      <c r="D57" s="121" t="s">
        <v>375</v>
      </c>
      <c r="E57" s="117"/>
      <c r="F57" s="118"/>
      <c r="G57" s="182">
        <v>70</v>
      </c>
      <c r="H57" s="182">
        <v>70</v>
      </c>
      <c r="I57" s="114">
        <f t="shared" si="7"/>
        <v>0</v>
      </c>
      <c r="J57" s="217">
        <f t="shared" ref="J57:J58" si="11">I57/G57</f>
        <v>0</v>
      </c>
      <c r="K57" s="250"/>
      <c r="L57" s="250"/>
      <c r="O57" s="81"/>
    </row>
    <row r="58" spans="1:15" x14ac:dyDescent="0.25">
      <c r="A58" s="220"/>
      <c r="B58" s="24"/>
      <c r="C58" s="117"/>
      <c r="D58" s="122" t="s">
        <v>373</v>
      </c>
      <c r="E58" s="117"/>
      <c r="F58" s="118"/>
      <c r="G58" s="184">
        <v>80</v>
      </c>
      <c r="H58" s="184">
        <v>80</v>
      </c>
      <c r="I58" s="114">
        <f t="shared" si="7"/>
        <v>0</v>
      </c>
      <c r="J58" s="217">
        <f t="shared" si="11"/>
        <v>0</v>
      </c>
      <c r="K58" s="250"/>
      <c r="L58" s="305"/>
      <c r="O58" s="83"/>
    </row>
    <row r="59" spans="1:15" ht="178.5" x14ac:dyDescent="0.25">
      <c r="A59" s="95">
        <v>24</v>
      </c>
      <c r="B59" s="24" t="s">
        <v>154</v>
      </c>
      <c r="C59" s="117" t="s">
        <v>181</v>
      </c>
      <c r="D59" s="118" t="s">
        <v>135</v>
      </c>
      <c r="E59" s="117" t="s">
        <v>42</v>
      </c>
      <c r="F59" s="118" t="s">
        <v>310</v>
      </c>
      <c r="G59" s="120"/>
      <c r="H59" s="120"/>
      <c r="I59" s="120" t="s">
        <v>370</v>
      </c>
      <c r="J59" s="218" t="s">
        <v>370</v>
      </c>
      <c r="K59" s="250"/>
      <c r="L59" s="285" t="s">
        <v>399</v>
      </c>
      <c r="O59" s="52"/>
    </row>
    <row r="60" spans="1:15" ht="102" x14ac:dyDescent="0.25">
      <c r="A60" s="256">
        <v>25</v>
      </c>
      <c r="B60" s="24" t="s">
        <v>155</v>
      </c>
      <c r="C60" s="117" t="s">
        <v>43</v>
      </c>
      <c r="D60" s="118" t="s">
        <v>136</v>
      </c>
      <c r="E60" s="117" t="s">
        <v>42</v>
      </c>
      <c r="F60" s="118" t="s">
        <v>310</v>
      </c>
      <c r="G60" s="182"/>
      <c r="H60" s="182"/>
      <c r="I60" s="114"/>
      <c r="J60" s="217"/>
      <c r="K60" s="250"/>
      <c r="L60" s="250"/>
      <c r="O60" s="81"/>
    </row>
    <row r="61" spans="1:15" ht="51" x14ac:dyDescent="0.25">
      <c r="A61" s="257"/>
      <c r="B61" s="24"/>
      <c r="C61" s="123" t="s">
        <v>376</v>
      </c>
      <c r="D61" s="123" t="s">
        <v>377</v>
      </c>
      <c r="E61" s="108" t="s">
        <v>378</v>
      </c>
      <c r="F61" s="108" t="s">
        <v>310</v>
      </c>
      <c r="G61" s="181">
        <v>42000</v>
      </c>
      <c r="H61" s="181">
        <v>42000</v>
      </c>
      <c r="I61" s="114">
        <f t="shared" si="7"/>
        <v>0</v>
      </c>
      <c r="J61" s="217">
        <f t="shared" ref="J61:J63" si="12">I61/G61</f>
        <v>0</v>
      </c>
      <c r="K61" s="250"/>
      <c r="L61" s="250"/>
      <c r="O61" s="84"/>
    </row>
    <row r="62" spans="1:15" ht="51" x14ac:dyDescent="0.25">
      <c r="A62" s="257"/>
      <c r="B62" s="24"/>
      <c r="C62" s="123" t="s">
        <v>379</v>
      </c>
      <c r="D62" s="123" t="s">
        <v>380</v>
      </c>
      <c r="E62" s="108" t="s">
        <v>50</v>
      </c>
      <c r="F62" s="108" t="s">
        <v>310</v>
      </c>
      <c r="G62" s="181">
        <v>22000</v>
      </c>
      <c r="H62" s="181">
        <v>22000</v>
      </c>
      <c r="I62" s="114">
        <f t="shared" si="7"/>
        <v>0</v>
      </c>
      <c r="J62" s="217">
        <f t="shared" si="12"/>
        <v>0</v>
      </c>
      <c r="K62" s="250"/>
      <c r="L62" s="250"/>
      <c r="O62" s="84"/>
    </row>
    <row r="63" spans="1:15" ht="38.25" x14ac:dyDescent="0.25">
      <c r="A63" s="258"/>
      <c r="B63" s="207"/>
      <c r="C63" s="233" t="s">
        <v>381</v>
      </c>
      <c r="D63" s="233" t="s">
        <v>382</v>
      </c>
      <c r="E63" s="210" t="s">
        <v>378</v>
      </c>
      <c r="F63" s="210" t="s">
        <v>310</v>
      </c>
      <c r="G63" s="234">
        <v>13000</v>
      </c>
      <c r="H63" s="234">
        <v>13000</v>
      </c>
      <c r="I63" s="224">
        <f t="shared" si="7"/>
        <v>0</v>
      </c>
      <c r="J63" s="225">
        <f t="shared" si="12"/>
        <v>0</v>
      </c>
      <c r="K63" s="252"/>
      <c r="L63" s="252"/>
      <c r="O63" s="84"/>
    </row>
    <row r="64" spans="1:15" ht="102" x14ac:dyDescent="0.25">
      <c r="A64" s="259">
        <v>26</v>
      </c>
      <c r="B64" s="236">
        <v>2.0059</v>
      </c>
      <c r="C64" s="228" t="s">
        <v>137</v>
      </c>
      <c r="D64" s="230" t="s">
        <v>182</v>
      </c>
      <c r="E64" s="228" t="s">
        <v>42</v>
      </c>
      <c r="F64" s="230" t="s">
        <v>310</v>
      </c>
      <c r="G64" s="195"/>
      <c r="H64" s="195"/>
      <c r="I64" s="231"/>
      <c r="J64" s="237"/>
      <c r="K64" s="289" t="s">
        <v>369</v>
      </c>
      <c r="L64" s="281" t="s">
        <v>399</v>
      </c>
      <c r="O64" s="81"/>
    </row>
    <row r="65" spans="1:17" ht="51" x14ac:dyDescent="0.25">
      <c r="A65" s="257"/>
      <c r="B65" s="53"/>
      <c r="C65" s="123" t="s">
        <v>383</v>
      </c>
      <c r="D65" s="123" t="s">
        <v>384</v>
      </c>
      <c r="E65" s="108" t="s">
        <v>50</v>
      </c>
      <c r="F65" s="108" t="s">
        <v>310</v>
      </c>
      <c r="G65" s="181">
        <v>45000</v>
      </c>
      <c r="H65" s="181">
        <v>45000</v>
      </c>
      <c r="I65" s="114">
        <f t="shared" si="7"/>
        <v>0</v>
      </c>
      <c r="J65" s="115">
        <f t="shared" ref="J65:J70" si="13">I65/G65</f>
        <v>0</v>
      </c>
      <c r="K65" s="287"/>
      <c r="L65" s="262"/>
      <c r="O65" s="84"/>
    </row>
    <row r="66" spans="1:17" ht="51" x14ac:dyDescent="0.25">
      <c r="A66" s="257"/>
      <c r="B66" s="53"/>
      <c r="C66" s="123" t="s">
        <v>385</v>
      </c>
      <c r="D66" s="123" t="s">
        <v>386</v>
      </c>
      <c r="E66" s="108" t="s">
        <v>378</v>
      </c>
      <c r="F66" s="108" t="s">
        <v>310</v>
      </c>
      <c r="G66" s="181">
        <v>26000</v>
      </c>
      <c r="H66" s="181">
        <v>26000</v>
      </c>
      <c r="I66" s="114">
        <f t="shared" si="7"/>
        <v>0</v>
      </c>
      <c r="J66" s="115">
        <f t="shared" si="13"/>
        <v>0</v>
      </c>
      <c r="K66" s="287"/>
      <c r="L66" s="262"/>
      <c r="O66" s="84"/>
    </row>
    <row r="67" spans="1:17" ht="38.25" x14ac:dyDescent="0.25">
      <c r="A67" s="257"/>
      <c r="B67" s="53"/>
      <c r="C67" s="123" t="s">
        <v>387</v>
      </c>
      <c r="D67" s="123" t="s">
        <v>388</v>
      </c>
      <c r="E67" s="108" t="s">
        <v>50</v>
      </c>
      <c r="F67" s="108" t="s">
        <v>310</v>
      </c>
      <c r="G67" s="181">
        <v>28000</v>
      </c>
      <c r="H67" s="181">
        <v>28000</v>
      </c>
      <c r="I67" s="114">
        <f t="shared" si="7"/>
        <v>0</v>
      </c>
      <c r="J67" s="115">
        <f t="shared" si="13"/>
        <v>0</v>
      </c>
      <c r="K67" s="287"/>
      <c r="L67" s="262"/>
      <c r="O67" s="84"/>
    </row>
    <row r="68" spans="1:17" ht="51" x14ac:dyDescent="0.25">
      <c r="A68" s="257"/>
      <c r="B68" s="53"/>
      <c r="C68" s="123" t="s">
        <v>389</v>
      </c>
      <c r="D68" s="123" t="s">
        <v>390</v>
      </c>
      <c r="E68" s="108" t="s">
        <v>378</v>
      </c>
      <c r="F68" s="108" t="s">
        <v>310</v>
      </c>
      <c r="G68" s="181">
        <v>45000</v>
      </c>
      <c r="H68" s="181">
        <v>45000</v>
      </c>
      <c r="I68" s="114">
        <f t="shared" si="7"/>
        <v>0</v>
      </c>
      <c r="J68" s="115">
        <f t="shared" si="13"/>
        <v>0</v>
      </c>
      <c r="K68" s="287"/>
      <c r="L68" s="262"/>
      <c r="O68" s="84"/>
    </row>
    <row r="69" spans="1:17" ht="38.25" x14ac:dyDescent="0.25">
      <c r="A69" s="257"/>
      <c r="B69" s="53"/>
      <c r="C69" s="123" t="s">
        <v>391</v>
      </c>
      <c r="D69" s="123" t="s">
        <v>392</v>
      </c>
      <c r="E69" s="108" t="s">
        <v>378</v>
      </c>
      <c r="F69" s="108" t="s">
        <v>310</v>
      </c>
      <c r="G69" s="181">
        <v>25000</v>
      </c>
      <c r="H69" s="181">
        <v>25000</v>
      </c>
      <c r="I69" s="114">
        <f t="shared" si="7"/>
        <v>0</v>
      </c>
      <c r="J69" s="115">
        <f t="shared" si="13"/>
        <v>0</v>
      </c>
      <c r="K69" s="287"/>
      <c r="L69" s="262"/>
      <c r="O69" s="84"/>
    </row>
    <row r="70" spans="1:17" ht="51" x14ac:dyDescent="0.25">
      <c r="A70" s="260"/>
      <c r="B70" s="53"/>
      <c r="C70" s="123" t="s">
        <v>393</v>
      </c>
      <c r="D70" s="123" t="s">
        <v>394</v>
      </c>
      <c r="E70" s="108" t="s">
        <v>378</v>
      </c>
      <c r="F70" s="108" t="s">
        <v>310</v>
      </c>
      <c r="G70" s="181">
        <v>97000</v>
      </c>
      <c r="H70" s="181">
        <v>97000</v>
      </c>
      <c r="I70" s="114">
        <f t="shared" si="7"/>
        <v>0</v>
      </c>
      <c r="J70" s="115">
        <f t="shared" si="13"/>
        <v>0</v>
      </c>
      <c r="K70" s="287"/>
      <c r="L70" s="262"/>
      <c r="O70" s="84"/>
    </row>
    <row r="71" spans="1:17" ht="63.75" x14ac:dyDescent="0.25">
      <c r="A71" s="256">
        <v>27</v>
      </c>
      <c r="B71" s="24" t="s">
        <v>156</v>
      </c>
      <c r="C71" s="117" t="s">
        <v>44</v>
      </c>
      <c r="D71" s="118" t="s">
        <v>138</v>
      </c>
      <c r="E71" s="117" t="s">
        <v>42</v>
      </c>
      <c r="F71" s="118" t="s">
        <v>310</v>
      </c>
      <c r="G71" s="182"/>
      <c r="H71" s="182"/>
      <c r="I71" s="114"/>
      <c r="J71" s="115"/>
      <c r="K71" s="287"/>
      <c r="L71" s="262"/>
      <c r="O71" s="81"/>
    </row>
    <row r="72" spans="1:17" ht="51" x14ac:dyDescent="0.25">
      <c r="A72" s="258"/>
      <c r="B72" s="207"/>
      <c r="C72" s="233" t="s">
        <v>395</v>
      </c>
      <c r="D72" s="233" t="s">
        <v>396</v>
      </c>
      <c r="E72" s="210" t="s">
        <v>50</v>
      </c>
      <c r="F72" s="210" t="s">
        <v>310</v>
      </c>
      <c r="G72" s="234">
        <v>85000</v>
      </c>
      <c r="H72" s="234">
        <v>85000</v>
      </c>
      <c r="I72" s="224">
        <f t="shared" si="7"/>
        <v>0</v>
      </c>
      <c r="J72" s="238">
        <f t="shared" ref="J72:J75" si="14">I72/G72</f>
        <v>0</v>
      </c>
      <c r="K72" s="288"/>
      <c r="L72" s="284"/>
      <c r="O72" s="84"/>
    </row>
    <row r="73" spans="1:17" ht="63.75" x14ac:dyDescent="0.25">
      <c r="A73" s="220"/>
      <c r="B73" s="26"/>
      <c r="C73" s="235" t="s">
        <v>397</v>
      </c>
      <c r="D73" s="235" t="s">
        <v>398</v>
      </c>
      <c r="E73" s="107" t="s">
        <v>50</v>
      </c>
      <c r="F73" s="107" t="s">
        <v>310</v>
      </c>
      <c r="G73" s="180">
        <v>105000</v>
      </c>
      <c r="H73" s="180">
        <v>105000</v>
      </c>
      <c r="I73" s="114">
        <f t="shared" si="7"/>
        <v>0</v>
      </c>
      <c r="J73" s="115">
        <f t="shared" si="14"/>
        <v>0</v>
      </c>
      <c r="K73" s="287" t="s">
        <v>369</v>
      </c>
      <c r="L73" s="262" t="s">
        <v>399</v>
      </c>
      <c r="O73" s="84"/>
    </row>
    <row r="74" spans="1:17" ht="51" x14ac:dyDescent="0.25">
      <c r="A74" s="95">
        <v>28</v>
      </c>
      <c r="B74" s="24" t="s">
        <v>157</v>
      </c>
      <c r="C74" s="117" t="s">
        <v>183</v>
      </c>
      <c r="D74" s="118" t="s">
        <v>402</v>
      </c>
      <c r="E74" s="117" t="s">
        <v>45</v>
      </c>
      <c r="F74" s="118" t="s">
        <v>310</v>
      </c>
      <c r="G74" s="181">
        <v>430000</v>
      </c>
      <c r="H74" s="181">
        <v>430000</v>
      </c>
      <c r="I74" s="114">
        <f t="shared" si="7"/>
        <v>0</v>
      </c>
      <c r="J74" s="115">
        <f t="shared" si="14"/>
        <v>0</v>
      </c>
      <c r="K74" s="287"/>
      <c r="L74" s="262"/>
      <c r="O74" s="84"/>
    </row>
    <row r="75" spans="1:17" ht="89.25" x14ac:dyDescent="0.25">
      <c r="A75" s="96">
        <v>29</v>
      </c>
      <c r="B75" s="25" t="s">
        <v>158</v>
      </c>
      <c r="C75" s="124" t="s">
        <v>46</v>
      </c>
      <c r="D75" s="125" t="s">
        <v>401</v>
      </c>
      <c r="E75" s="124" t="s">
        <v>45</v>
      </c>
      <c r="F75" s="125" t="s">
        <v>310</v>
      </c>
      <c r="G75" s="185">
        <v>430000</v>
      </c>
      <c r="H75" s="185">
        <v>430000</v>
      </c>
      <c r="I75" s="126">
        <f t="shared" si="7"/>
        <v>0</v>
      </c>
      <c r="J75" s="127">
        <f t="shared" si="14"/>
        <v>0</v>
      </c>
      <c r="K75" s="288"/>
      <c r="L75" s="284"/>
      <c r="O75" s="85"/>
    </row>
    <row r="76" spans="1:17" x14ac:dyDescent="0.25">
      <c r="A76" s="98" t="s">
        <v>47</v>
      </c>
      <c r="B76" s="28" t="s">
        <v>159</v>
      </c>
      <c r="C76" s="280" t="s">
        <v>48</v>
      </c>
      <c r="D76" s="280"/>
      <c r="E76" s="280"/>
      <c r="F76" s="280"/>
      <c r="G76" s="280"/>
      <c r="H76" s="280"/>
      <c r="I76" s="280"/>
      <c r="J76" s="280"/>
      <c r="K76" s="280"/>
      <c r="L76" s="280"/>
    </row>
    <row r="77" spans="1:17" ht="38.25" x14ac:dyDescent="0.25">
      <c r="A77" s="93">
        <v>30</v>
      </c>
      <c r="B77" s="23" t="s">
        <v>160</v>
      </c>
      <c r="C77" s="112" t="s">
        <v>304</v>
      </c>
      <c r="D77" s="113" t="s">
        <v>49</v>
      </c>
      <c r="E77" s="107" t="s">
        <v>50</v>
      </c>
      <c r="F77" s="113" t="s">
        <v>310</v>
      </c>
      <c r="G77" s="91">
        <v>5000</v>
      </c>
      <c r="H77" s="91">
        <v>5000</v>
      </c>
      <c r="I77" s="128">
        <f t="shared" ref="I77" si="15">H77-G77</f>
        <v>0</v>
      </c>
      <c r="J77" s="115">
        <f t="shared" ref="J77:J78" si="16">I77/G77</f>
        <v>0</v>
      </c>
      <c r="K77" s="107" t="s">
        <v>340</v>
      </c>
      <c r="L77" s="129"/>
      <c r="O77" s="47"/>
    </row>
    <row r="78" spans="1:17" ht="38.25" x14ac:dyDescent="0.25">
      <c r="A78" s="95">
        <v>31</v>
      </c>
      <c r="B78" s="24" t="s">
        <v>161</v>
      </c>
      <c r="C78" s="117" t="s">
        <v>305</v>
      </c>
      <c r="D78" s="118" t="s">
        <v>51</v>
      </c>
      <c r="E78" s="108" t="s">
        <v>50</v>
      </c>
      <c r="F78" s="118" t="s">
        <v>310</v>
      </c>
      <c r="G78" s="120">
        <v>120000</v>
      </c>
      <c r="H78" s="120">
        <v>120000</v>
      </c>
      <c r="I78" s="130">
        <f t="shared" ref="I78" si="17">H78-G78</f>
        <v>0</v>
      </c>
      <c r="J78" s="115">
        <f t="shared" si="16"/>
        <v>0</v>
      </c>
      <c r="K78" s="108" t="s">
        <v>340</v>
      </c>
      <c r="L78" s="131"/>
      <c r="O78" s="78"/>
    </row>
    <row r="79" spans="1:17" ht="38.25" x14ac:dyDescent="0.25">
      <c r="A79" s="256">
        <v>32</v>
      </c>
      <c r="B79" s="24" t="s">
        <v>162</v>
      </c>
      <c r="C79" s="117" t="s">
        <v>52</v>
      </c>
      <c r="D79" s="118" t="s">
        <v>55</v>
      </c>
      <c r="E79" s="108" t="s">
        <v>53</v>
      </c>
      <c r="F79" s="118" t="s">
        <v>310</v>
      </c>
      <c r="G79" s="186"/>
      <c r="H79" s="186"/>
      <c r="I79" s="130"/>
      <c r="J79" s="132"/>
      <c r="K79" s="108" t="s">
        <v>340</v>
      </c>
      <c r="L79" s="131"/>
      <c r="O79" s="79"/>
    </row>
    <row r="80" spans="1:17" s="60" customFormat="1" x14ac:dyDescent="0.25">
      <c r="A80" s="257"/>
      <c r="B80" s="59"/>
      <c r="C80" s="124" t="s">
        <v>306</v>
      </c>
      <c r="D80" s="125"/>
      <c r="E80" s="147"/>
      <c r="F80" s="125"/>
      <c r="G80" s="187">
        <v>183000</v>
      </c>
      <c r="H80" s="187">
        <v>183000</v>
      </c>
      <c r="I80" s="130">
        <f t="shared" ref="I80:I81" si="18">H80-G80</f>
        <v>0</v>
      </c>
      <c r="J80" s="115">
        <f t="shared" ref="J80:J81" si="19">I80/G80</f>
        <v>0</v>
      </c>
      <c r="K80" s="147"/>
      <c r="L80" s="148"/>
      <c r="O80" s="86"/>
      <c r="P80" s="19"/>
      <c r="Q80" s="19"/>
    </row>
    <row r="81" spans="1:17" s="60" customFormat="1" x14ac:dyDescent="0.25">
      <c r="A81" s="260"/>
      <c r="B81" s="59"/>
      <c r="C81" s="124" t="s">
        <v>307</v>
      </c>
      <c r="D81" s="125"/>
      <c r="E81" s="147"/>
      <c r="F81" s="125"/>
      <c r="G81" s="187">
        <v>190000</v>
      </c>
      <c r="H81" s="187">
        <v>190000</v>
      </c>
      <c r="I81" s="130">
        <f t="shared" si="18"/>
        <v>0</v>
      </c>
      <c r="J81" s="115">
        <f t="shared" si="19"/>
        <v>0</v>
      </c>
      <c r="K81" s="147"/>
      <c r="L81" s="148"/>
      <c r="O81" s="86"/>
      <c r="P81" s="19"/>
      <c r="Q81" s="19"/>
    </row>
    <row r="82" spans="1:17" s="60" customFormat="1" ht="38.25" x14ac:dyDescent="0.25">
      <c r="A82" s="253">
        <v>33</v>
      </c>
      <c r="B82" s="61" t="s">
        <v>163</v>
      </c>
      <c r="C82" s="188" t="s">
        <v>54</v>
      </c>
      <c r="D82" s="189" t="s">
        <v>55</v>
      </c>
      <c r="E82" s="190" t="s">
        <v>53</v>
      </c>
      <c r="F82" s="189" t="s">
        <v>310</v>
      </c>
      <c r="G82" s="191"/>
      <c r="H82" s="191"/>
      <c r="I82" s="130"/>
      <c r="J82" s="132"/>
      <c r="K82" s="190" t="s">
        <v>340</v>
      </c>
      <c r="L82" s="188"/>
      <c r="O82" s="87"/>
      <c r="P82" s="19"/>
      <c r="Q82" s="19"/>
    </row>
    <row r="83" spans="1:17" s="60" customFormat="1" ht="23.25" customHeight="1" x14ac:dyDescent="0.25">
      <c r="A83" s="254"/>
      <c r="B83" s="200"/>
      <c r="C83" s="136"/>
      <c r="D83" s="137" t="s">
        <v>308</v>
      </c>
      <c r="E83" s="101"/>
      <c r="F83" s="137"/>
      <c r="G83" s="192">
        <v>240000</v>
      </c>
      <c r="H83" s="192">
        <v>240000</v>
      </c>
      <c r="I83" s="130">
        <f t="shared" ref="I83:I84" si="20">H83-G83</f>
        <v>0</v>
      </c>
      <c r="J83" s="115">
        <f t="shared" ref="J83:J103" si="21">I83/G83</f>
        <v>0</v>
      </c>
      <c r="K83" s="261" t="s">
        <v>439</v>
      </c>
      <c r="L83" s="136"/>
      <c r="O83" s="88"/>
      <c r="P83" s="19"/>
      <c r="Q83" s="19"/>
    </row>
    <row r="84" spans="1:17" s="60" customFormat="1" x14ac:dyDescent="0.25">
      <c r="A84" s="255"/>
      <c r="B84" s="201"/>
      <c r="C84" s="160"/>
      <c r="D84" s="193" t="s">
        <v>309</v>
      </c>
      <c r="E84" s="102"/>
      <c r="F84" s="193"/>
      <c r="G84" s="194">
        <v>340000</v>
      </c>
      <c r="H84" s="194">
        <v>340000</v>
      </c>
      <c r="I84" s="130">
        <f t="shared" si="20"/>
        <v>0</v>
      </c>
      <c r="J84" s="115">
        <f t="shared" si="21"/>
        <v>0</v>
      </c>
      <c r="K84" s="284"/>
      <c r="L84" s="160"/>
      <c r="O84" s="89"/>
      <c r="P84" s="19"/>
      <c r="Q84" s="19"/>
    </row>
    <row r="85" spans="1:17" x14ac:dyDescent="0.25">
      <c r="A85" s="99" t="s">
        <v>56</v>
      </c>
      <c r="B85" s="29" t="s">
        <v>164</v>
      </c>
      <c r="C85" s="280" t="s">
        <v>57</v>
      </c>
      <c r="D85" s="280"/>
      <c r="E85" s="280"/>
      <c r="F85" s="280"/>
      <c r="G85" s="280"/>
      <c r="H85" s="280"/>
      <c r="I85" s="280"/>
      <c r="J85" s="280"/>
      <c r="K85" s="280"/>
      <c r="L85" s="280"/>
    </row>
    <row r="86" spans="1:17" ht="51" x14ac:dyDescent="0.25">
      <c r="A86" s="100">
        <v>34</v>
      </c>
      <c r="B86" s="35" t="s">
        <v>282</v>
      </c>
      <c r="C86" s="133" t="s">
        <v>184</v>
      </c>
      <c r="D86" s="133" t="s">
        <v>447</v>
      </c>
      <c r="E86" s="100" t="s">
        <v>58</v>
      </c>
      <c r="F86" s="134" t="s">
        <v>314</v>
      </c>
      <c r="G86" s="135">
        <v>72500</v>
      </c>
      <c r="H86" s="135">
        <v>72500</v>
      </c>
      <c r="I86" s="114">
        <f t="shared" ref="I86:I90" si="22">H86-G86</f>
        <v>0</v>
      </c>
      <c r="J86" s="115">
        <f t="shared" si="21"/>
        <v>0</v>
      </c>
      <c r="K86" s="281" t="s">
        <v>333</v>
      </c>
      <c r="L86" s="133" t="s">
        <v>431</v>
      </c>
    </row>
    <row r="87" spans="1:17" ht="38.25" x14ac:dyDescent="0.25">
      <c r="A87" s="101">
        <f>A86+1</f>
        <v>35</v>
      </c>
      <c r="B87" s="36" t="s">
        <v>283</v>
      </c>
      <c r="C87" s="136" t="s">
        <v>185</v>
      </c>
      <c r="D87" s="136" t="s">
        <v>301</v>
      </c>
      <c r="E87" s="101" t="s">
        <v>15</v>
      </c>
      <c r="F87" s="137" t="s">
        <v>314</v>
      </c>
      <c r="G87" s="138">
        <v>19400</v>
      </c>
      <c r="H87" s="138">
        <v>19650</v>
      </c>
      <c r="I87" s="114">
        <f t="shared" si="22"/>
        <v>250</v>
      </c>
      <c r="J87" s="115">
        <f t="shared" si="21"/>
        <v>1.2886597938144329E-2</v>
      </c>
      <c r="K87" s="262"/>
      <c r="L87" s="136" t="s">
        <v>425</v>
      </c>
    </row>
    <row r="88" spans="1:17" ht="51" x14ac:dyDescent="0.25">
      <c r="A88" s="102">
        <f t="shared" ref="A88:A94" si="23">A87+1</f>
        <v>36</v>
      </c>
      <c r="B88" s="55" t="s">
        <v>284</v>
      </c>
      <c r="C88" s="136" t="s">
        <v>59</v>
      </c>
      <c r="D88" s="139" t="s">
        <v>139</v>
      </c>
      <c r="E88" s="102" t="s">
        <v>60</v>
      </c>
      <c r="F88" s="102" t="s">
        <v>314</v>
      </c>
      <c r="G88" s="138">
        <v>269500</v>
      </c>
      <c r="H88" s="138">
        <v>269500</v>
      </c>
      <c r="I88" s="114">
        <f t="shared" si="22"/>
        <v>0</v>
      </c>
      <c r="J88" s="115">
        <f t="shared" si="21"/>
        <v>0</v>
      </c>
      <c r="K88" s="262"/>
      <c r="L88" s="136" t="s">
        <v>434</v>
      </c>
    </row>
    <row r="89" spans="1:17" ht="51" x14ac:dyDescent="0.25">
      <c r="A89" s="102">
        <f>A88+1</f>
        <v>37</v>
      </c>
      <c r="B89" s="55" t="s">
        <v>285</v>
      </c>
      <c r="C89" s="136" t="s">
        <v>186</v>
      </c>
      <c r="D89" s="139" t="s">
        <v>139</v>
      </c>
      <c r="E89" s="102" t="s">
        <v>60</v>
      </c>
      <c r="F89" s="102" t="s">
        <v>314</v>
      </c>
      <c r="G89" s="138">
        <v>269500</v>
      </c>
      <c r="H89" s="138">
        <v>269500</v>
      </c>
      <c r="I89" s="114">
        <f t="shared" si="22"/>
        <v>0</v>
      </c>
      <c r="J89" s="115">
        <f t="shared" si="21"/>
        <v>0</v>
      </c>
      <c r="K89" s="262"/>
      <c r="L89" s="136" t="s">
        <v>434</v>
      </c>
    </row>
    <row r="90" spans="1:17" ht="51" x14ac:dyDescent="0.25">
      <c r="A90" s="102">
        <f>A89+1</f>
        <v>38</v>
      </c>
      <c r="B90" s="55" t="s">
        <v>286</v>
      </c>
      <c r="C90" s="136" t="s">
        <v>61</v>
      </c>
      <c r="D90" s="139" t="s">
        <v>139</v>
      </c>
      <c r="E90" s="102" t="s">
        <v>60</v>
      </c>
      <c r="F90" s="102" t="s">
        <v>314</v>
      </c>
      <c r="G90" s="138">
        <v>83600</v>
      </c>
      <c r="H90" s="138">
        <v>83600</v>
      </c>
      <c r="I90" s="114">
        <f t="shared" si="22"/>
        <v>0</v>
      </c>
      <c r="J90" s="115">
        <f t="shared" si="21"/>
        <v>0</v>
      </c>
      <c r="K90" s="262"/>
      <c r="L90" s="136" t="s">
        <v>434</v>
      </c>
    </row>
    <row r="91" spans="1:17" ht="63.75" x14ac:dyDescent="0.25">
      <c r="A91" s="101">
        <f>A90+1</f>
        <v>39</v>
      </c>
      <c r="B91" s="36" t="s">
        <v>287</v>
      </c>
      <c r="C91" s="136" t="s">
        <v>187</v>
      </c>
      <c r="D91" s="136" t="s">
        <v>140</v>
      </c>
      <c r="E91" s="101" t="s">
        <v>62</v>
      </c>
      <c r="F91" s="137" t="s">
        <v>310</v>
      </c>
      <c r="G91" s="138">
        <v>700</v>
      </c>
      <c r="H91" s="138">
        <v>700</v>
      </c>
      <c r="I91" s="114">
        <f t="shared" ref="I91:I94" si="24">H91-G91</f>
        <v>0</v>
      </c>
      <c r="J91" s="115">
        <f t="shared" si="21"/>
        <v>0</v>
      </c>
      <c r="K91" s="262"/>
      <c r="L91" s="140" t="s">
        <v>433</v>
      </c>
    </row>
    <row r="92" spans="1:17" ht="38.25" x14ac:dyDescent="0.25">
      <c r="A92" s="101">
        <f t="shared" si="23"/>
        <v>40</v>
      </c>
      <c r="B92" s="36" t="s">
        <v>288</v>
      </c>
      <c r="C92" s="136" t="s">
        <v>188</v>
      </c>
      <c r="D92" s="136" t="s">
        <v>296</v>
      </c>
      <c r="E92" s="101" t="s">
        <v>63</v>
      </c>
      <c r="F92" s="137" t="s">
        <v>310</v>
      </c>
      <c r="G92" s="138">
        <v>33880</v>
      </c>
      <c r="H92" s="138">
        <v>33880</v>
      </c>
      <c r="I92" s="114">
        <f t="shared" si="24"/>
        <v>0</v>
      </c>
      <c r="J92" s="115">
        <f t="shared" si="21"/>
        <v>0</v>
      </c>
      <c r="K92" s="263"/>
      <c r="L92" s="140" t="s">
        <v>331</v>
      </c>
    </row>
    <row r="93" spans="1:17" ht="89.25" x14ac:dyDescent="0.25">
      <c r="A93" s="101">
        <f t="shared" si="23"/>
        <v>41</v>
      </c>
      <c r="B93" s="36" t="s">
        <v>289</v>
      </c>
      <c r="C93" s="136" t="s">
        <v>189</v>
      </c>
      <c r="D93" s="136" t="s">
        <v>297</v>
      </c>
      <c r="E93" s="101" t="s">
        <v>448</v>
      </c>
      <c r="F93" s="137" t="s">
        <v>310</v>
      </c>
      <c r="G93" s="138">
        <v>361000</v>
      </c>
      <c r="H93" s="138">
        <v>375000</v>
      </c>
      <c r="I93" s="114">
        <f t="shared" si="24"/>
        <v>14000</v>
      </c>
      <c r="J93" s="115">
        <f t="shared" si="21"/>
        <v>3.8781163434903045E-2</v>
      </c>
      <c r="K93" s="101" t="s">
        <v>332</v>
      </c>
      <c r="L93" s="141"/>
    </row>
    <row r="94" spans="1:17" ht="76.5" x14ac:dyDescent="0.25">
      <c r="A94" s="101">
        <f t="shared" si="23"/>
        <v>42</v>
      </c>
      <c r="B94" s="37" t="s">
        <v>290</v>
      </c>
      <c r="C94" s="142" t="s">
        <v>408</v>
      </c>
      <c r="D94" s="142"/>
      <c r="E94" s="104" t="s">
        <v>60</v>
      </c>
      <c r="F94" s="143" t="s">
        <v>310</v>
      </c>
      <c r="G94" s="92">
        <v>5500</v>
      </c>
      <c r="H94" s="92">
        <v>5500</v>
      </c>
      <c r="I94" s="144">
        <f t="shared" si="24"/>
        <v>0</v>
      </c>
      <c r="J94" s="115">
        <f t="shared" si="21"/>
        <v>0</v>
      </c>
      <c r="K94" s="104" t="s">
        <v>409</v>
      </c>
      <c r="L94" s="142"/>
    </row>
    <row r="95" spans="1:17" x14ac:dyDescent="0.25">
      <c r="A95" s="98" t="s">
        <v>64</v>
      </c>
      <c r="B95" s="28" t="s">
        <v>165</v>
      </c>
      <c r="C95" s="294" t="s">
        <v>65</v>
      </c>
      <c r="D95" s="294"/>
      <c r="E95" s="294"/>
      <c r="F95" s="294"/>
      <c r="G95" s="294"/>
      <c r="H95" s="294"/>
      <c r="I95" s="294"/>
      <c r="J95" s="294"/>
      <c r="K95" s="294"/>
      <c r="L95" s="294"/>
    </row>
    <row r="96" spans="1:17" ht="25.5" x14ac:dyDescent="0.25">
      <c r="A96" s="100">
        <v>43</v>
      </c>
      <c r="B96" s="35" t="s">
        <v>231</v>
      </c>
      <c r="C96" s="133" t="s">
        <v>66</v>
      </c>
      <c r="D96" s="133" t="s">
        <v>335</v>
      </c>
      <c r="E96" s="133" t="s">
        <v>62</v>
      </c>
      <c r="F96" s="134" t="s">
        <v>310</v>
      </c>
      <c r="G96" s="195">
        <v>600</v>
      </c>
      <c r="H96" s="195">
        <v>600</v>
      </c>
      <c r="I96" s="145">
        <f t="shared" ref="I96:I103" si="25">H96-G96</f>
        <v>0</v>
      </c>
      <c r="J96" s="146">
        <f t="shared" si="21"/>
        <v>0</v>
      </c>
      <c r="K96" s="270" t="s">
        <v>339</v>
      </c>
      <c r="L96" s="270" t="s">
        <v>426</v>
      </c>
    </row>
    <row r="97" spans="1:12" ht="25.5" x14ac:dyDescent="0.25">
      <c r="A97" s="101">
        <f>A96+1</f>
        <v>44</v>
      </c>
      <c r="B97" s="36" t="s">
        <v>232</v>
      </c>
      <c r="C97" s="136" t="s">
        <v>190</v>
      </c>
      <c r="D97" s="136" t="s">
        <v>334</v>
      </c>
      <c r="E97" s="136" t="s">
        <v>62</v>
      </c>
      <c r="F97" s="137" t="s">
        <v>310</v>
      </c>
      <c r="G97" s="150">
        <v>11500</v>
      </c>
      <c r="H97" s="150">
        <v>11500</v>
      </c>
      <c r="I97" s="114">
        <f t="shared" si="25"/>
        <v>0</v>
      </c>
      <c r="J97" s="115">
        <f t="shared" si="21"/>
        <v>0</v>
      </c>
      <c r="K97" s="250"/>
      <c r="L97" s="282"/>
    </row>
    <row r="98" spans="1:12" ht="25.5" x14ac:dyDescent="0.25">
      <c r="A98" s="101">
        <f t="shared" ref="A98:A104" si="26">A97+1</f>
        <v>45</v>
      </c>
      <c r="B98" s="36" t="s">
        <v>233</v>
      </c>
      <c r="C98" s="136" t="s">
        <v>191</v>
      </c>
      <c r="D98" s="136" t="s">
        <v>336</v>
      </c>
      <c r="E98" s="136" t="s">
        <v>62</v>
      </c>
      <c r="F98" s="137" t="s">
        <v>310</v>
      </c>
      <c r="G98" s="150">
        <v>700</v>
      </c>
      <c r="H98" s="150">
        <v>700</v>
      </c>
      <c r="I98" s="114">
        <f t="shared" si="25"/>
        <v>0</v>
      </c>
      <c r="J98" s="115">
        <f t="shared" si="21"/>
        <v>0</v>
      </c>
      <c r="K98" s="250"/>
      <c r="L98" s="282"/>
    </row>
    <row r="99" spans="1:12" ht="63.75" x14ac:dyDescent="0.25">
      <c r="A99" s="101">
        <f t="shared" si="26"/>
        <v>46</v>
      </c>
      <c r="B99" s="36" t="s">
        <v>234</v>
      </c>
      <c r="C99" s="136" t="s">
        <v>192</v>
      </c>
      <c r="D99" s="136" t="s">
        <v>67</v>
      </c>
      <c r="E99" s="136" t="s">
        <v>62</v>
      </c>
      <c r="F99" s="137" t="s">
        <v>310</v>
      </c>
      <c r="G99" s="150">
        <v>500</v>
      </c>
      <c r="H99" s="150">
        <v>500</v>
      </c>
      <c r="I99" s="114">
        <f t="shared" si="25"/>
        <v>0</v>
      </c>
      <c r="J99" s="115">
        <f t="shared" si="21"/>
        <v>0</v>
      </c>
      <c r="K99" s="250"/>
      <c r="L99" s="282"/>
    </row>
    <row r="100" spans="1:12" ht="25.5" x14ac:dyDescent="0.25">
      <c r="A100" s="101">
        <f t="shared" si="26"/>
        <v>47</v>
      </c>
      <c r="B100" s="36" t="s">
        <v>235</v>
      </c>
      <c r="C100" s="136" t="s">
        <v>193</v>
      </c>
      <c r="D100" s="136" t="s">
        <v>194</v>
      </c>
      <c r="E100" s="136" t="s">
        <v>62</v>
      </c>
      <c r="F100" s="137" t="s">
        <v>310</v>
      </c>
      <c r="G100" s="150">
        <v>4800</v>
      </c>
      <c r="H100" s="150">
        <v>4800</v>
      </c>
      <c r="I100" s="114">
        <f t="shared" si="25"/>
        <v>0</v>
      </c>
      <c r="J100" s="115">
        <f t="shared" si="21"/>
        <v>0</v>
      </c>
      <c r="K100" s="250"/>
      <c r="L100" s="282"/>
    </row>
    <row r="101" spans="1:12" ht="25.5" x14ac:dyDescent="0.25">
      <c r="A101" s="101">
        <f t="shared" si="26"/>
        <v>48</v>
      </c>
      <c r="B101" s="36" t="s">
        <v>236</v>
      </c>
      <c r="C101" s="136" t="s">
        <v>195</v>
      </c>
      <c r="D101" s="136" t="s">
        <v>68</v>
      </c>
      <c r="E101" s="136" t="s">
        <v>62</v>
      </c>
      <c r="F101" s="137" t="s">
        <v>310</v>
      </c>
      <c r="G101" s="150">
        <v>480</v>
      </c>
      <c r="H101" s="150">
        <v>480</v>
      </c>
      <c r="I101" s="114">
        <f t="shared" si="25"/>
        <v>0</v>
      </c>
      <c r="J101" s="115">
        <f t="shared" si="21"/>
        <v>0</v>
      </c>
      <c r="K101" s="250"/>
      <c r="L101" s="282"/>
    </row>
    <row r="102" spans="1:12" ht="25.5" x14ac:dyDescent="0.25">
      <c r="A102" s="101">
        <f t="shared" si="26"/>
        <v>49</v>
      </c>
      <c r="B102" s="36" t="s">
        <v>237</v>
      </c>
      <c r="C102" s="136" t="s">
        <v>69</v>
      </c>
      <c r="D102" s="136" t="s">
        <v>337</v>
      </c>
      <c r="E102" s="136" t="s">
        <v>62</v>
      </c>
      <c r="F102" s="137" t="s">
        <v>310</v>
      </c>
      <c r="G102" s="150">
        <v>3000</v>
      </c>
      <c r="H102" s="150">
        <v>3000</v>
      </c>
      <c r="I102" s="114">
        <f t="shared" si="25"/>
        <v>0</v>
      </c>
      <c r="J102" s="115">
        <f t="shared" si="21"/>
        <v>0</v>
      </c>
      <c r="K102" s="250"/>
      <c r="L102" s="282"/>
    </row>
    <row r="103" spans="1:12" ht="25.5" x14ac:dyDescent="0.25">
      <c r="A103" s="101">
        <f t="shared" si="26"/>
        <v>50</v>
      </c>
      <c r="B103" s="36" t="s">
        <v>238</v>
      </c>
      <c r="C103" s="136" t="s">
        <v>70</v>
      </c>
      <c r="D103" s="136" t="s">
        <v>338</v>
      </c>
      <c r="E103" s="136" t="s">
        <v>62</v>
      </c>
      <c r="F103" s="137" t="s">
        <v>310</v>
      </c>
      <c r="G103" s="150">
        <v>150</v>
      </c>
      <c r="H103" s="150">
        <v>150</v>
      </c>
      <c r="I103" s="114">
        <f t="shared" si="25"/>
        <v>0</v>
      </c>
      <c r="J103" s="115">
        <f t="shared" si="21"/>
        <v>0</v>
      </c>
      <c r="K103" s="250"/>
      <c r="L103" s="282"/>
    </row>
    <row r="104" spans="1:12" ht="38.25" x14ac:dyDescent="0.25">
      <c r="A104" s="101">
        <f t="shared" si="26"/>
        <v>51</v>
      </c>
      <c r="B104" s="37" t="s">
        <v>239</v>
      </c>
      <c r="C104" s="142" t="s">
        <v>71</v>
      </c>
      <c r="D104" s="142" t="s">
        <v>196</v>
      </c>
      <c r="E104" s="142" t="s">
        <v>62</v>
      </c>
      <c r="F104" s="143" t="s">
        <v>310</v>
      </c>
      <c r="G104" s="196" t="s">
        <v>370</v>
      </c>
      <c r="H104" s="196" t="s">
        <v>370</v>
      </c>
      <c r="I104" s="120" t="s">
        <v>370</v>
      </c>
      <c r="J104" s="120" t="s">
        <v>370</v>
      </c>
      <c r="K104" s="252"/>
      <c r="L104" s="283"/>
    </row>
    <row r="105" spans="1:12" x14ac:dyDescent="0.25">
      <c r="A105" s="99" t="s">
        <v>72</v>
      </c>
      <c r="B105" s="29" t="s">
        <v>166</v>
      </c>
      <c r="C105" s="280" t="s">
        <v>73</v>
      </c>
      <c r="D105" s="280"/>
      <c r="E105" s="280"/>
      <c r="F105" s="280"/>
      <c r="G105" s="280"/>
      <c r="H105" s="280"/>
      <c r="I105" s="280"/>
      <c r="J105" s="280"/>
      <c r="K105" s="280"/>
      <c r="L105" s="280"/>
    </row>
    <row r="106" spans="1:12" ht="15" customHeight="1" x14ac:dyDescent="0.25">
      <c r="A106" s="242">
        <v>52</v>
      </c>
      <c r="B106" s="243" t="s">
        <v>240</v>
      </c>
      <c r="C106" s="228" t="s">
        <v>74</v>
      </c>
      <c r="D106" s="289" t="s">
        <v>75</v>
      </c>
      <c r="E106" s="244" t="s">
        <v>76</v>
      </c>
      <c r="F106" s="228" t="s">
        <v>314</v>
      </c>
      <c r="G106" s="195">
        <v>34500</v>
      </c>
      <c r="H106" s="195">
        <v>34500</v>
      </c>
      <c r="I106" s="231">
        <f t="shared" ref="I106:I132" si="27">H106-G106</f>
        <v>0</v>
      </c>
      <c r="J106" s="237">
        <f t="shared" ref="J106:J117" si="28">I106/G106</f>
        <v>0</v>
      </c>
      <c r="K106" s="289" t="s">
        <v>339</v>
      </c>
      <c r="L106" s="281" t="s">
        <v>427</v>
      </c>
    </row>
    <row r="107" spans="1:12" ht="25.5" x14ac:dyDescent="0.25">
      <c r="A107" s="95">
        <f>A106+1</f>
        <v>53</v>
      </c>
      <c r="B107" s="34" t="s">
        <v>241</v>
      </c>
      <c r="C107" s="117" t="s">
        <v>197</v>
      </c>
      <c r="D107" s="287"/>
      <c r="E107" s="108" t="s">
        <v>77</v>
      </c>
      <c r="F107" s="117" t="s">
        <v>314</v>
      </c>
      <c r="G107" s="182">
        <v>187100</v>
      </c>
      <c r="H107" s="182">
        <v>187100</v>
      </c>
      <c r="I107" s="114">
        <f t="shared" si="27"/>
        <v>0</v>
      </c>
      <c r="J107" s="115">
        <f t="shared" si="28"/>
        <v>0</v>
      </c>
      <c r="K107" s="287"/>
      <c r="L107" s="262"/>
    </row>
    <row r="108" spans="1:12" x14ac:dyDescent="0.25">
      <c r="A108" s="95">
        <f t="shared" ref="A108:A132" si="29">A107+1</f>
        <v>54</v>
      </c>
      <c r="B108" s="34" t="s">
        <v>242</v>
      </c>
      <c r="C108" s="117" t="s">
        <v>78</v>
      </c>
      <c r="D108" s="287"/>
      <c r="E108" s="108" t="s">
        <v>76</v>
      </c>
      <c r="F108" s="117" t="s">
        <v>314</v>
      </c>
      <c r="G108" s="182">
        <v>43900</v>
      </c>
      <c r="H108" s="182">
        <v>43900</v>
      </c>
      <c r="I108" s="114">
        <f t="shared" si="27"/>
        <v>0</v>
      </c>
      <c r="J108" s="115">
        <f t="shared" si="28"/>
        <v>0</v>
      </c>
      <c r="K108" s="287"/>
      <c r="L108" s="262"/>
    </row>
    <row r="109" spans="1:12" x14ac:dyDescent="0.25">
      <c r="A109" s="95">
        <f t="shared" si="29"/>
        <v>55</v>
      </c>
      <c r="B109" s="34" t="s">
        <v>243</v>
      </c>
      <c r="C109" s="117" t="s">
        <v>198</v>
      </c>
      <c r="D109" s="287"/>
      <c r="E109" s="108" t="s">
        <v>76</v>
      </c>
      <c r="F109" s="117" t="s">
        <v>314</v>
      </c>
      <c r="G109" s="182">
        <v>65400</v>
      </c>
      <c r="H109" s="182">
        <v>65400</v>
      </c>
      <c r="I109" s="114">
        <f t="shared" si="27"/>
        <v>0</v>
      </c>
      <c r="J109" s="115">
        <f t="shared" si="28"/>
        <v>0</v>
      </c>
      <c r="K109" s="287"/>
      <c r="L109" s="262"/>
    </row>
    <row r="110" spans="1:12" ht="25.5" x14ac:dyDescent="0.25">
      <c r="A110" s="95">
        <f t="shared" si="29"/>
        <v>56</v>
      </c>
      <c r="B110" s="34" t="s">
        <v>244</v>
      </c>
      <c r="C110" s="117" t="s">
        <v>199</v>
      </c>
      <c r="D110" s="287"/>
      <c r="E110" s="108" t="s">
        <v>76</v>
      </c>
      <c r="F110" s="117" t="s">
        <v>314</v>
      </c>
      <c r="G110" s="182">
        <v>43100</v>
      </c>
      <c r="H110" s="182">
        <v>43100</v>
      </c>
      <c r="I110" s="114">
        <f t="shared" si="27"/>
        <v>0</v>
      </c>
      <c r="J110" s="115">
        <f t="shared" si="28"/>
        <v>0</v>
      </c>
      <c r="K110" s="287"/>
      <c r="L110" s="262"/>
    </row>
    <row r="111" spans="1:12" x14ac:dyDescent="0.25">
      <c r="A111" s="214">
        <f t="shared" si="29"/>
        <v>57</v>
      </c>
      <c r="B111" s="245" t="s">
        <v>245</v>
      </c>
      <c r="C111" s="208" t="s">
        <v>79</v>
      </c>
      <c r="D111" s="288"/>
      <c r="E111" s="210" t="s">
        <v>76</v>
      </c>
      <c r="F111" s="208" t="s">
        <v>314</v>
      </c>
      <c r="G111" s="199">
        <v>32800</v>
      </c>
      <c r="H111" s="199">
        <v>32800</v>
      </c>
      <c r="I111" s="224">
        <f t="shared" si="27"/>
        <v>0</v>
      </c>
      <c r="J111" s="238">
        <f t="shared" si="28"/>
        <v>0</v>
      </c>
      <c r="K111" s="288"/>
      <c r="L111" s="284"/>
    </row>
    <row r="112" spans="1:12" ht="38.25" x14ac:dyDescent="0.25">
      <c r="A112" s="94">
        <f t="shared" si="29"/>
        <v>58</v>
      </c>
      <c r="B112" s="54" t="s">
        <v>246</v>
      </c>
      <c r="C112" s="112" t="s">
        <v>200</v>
      </c>
      <c r="D112" s="287"/>
      <c r="E112" s="107" t="s">
        <v>76</v>
      </c>
      <c r="F112" s="112" t="s">
        <v>314</v>
      </c>
      <c r="G112" s="221">
        <v>244000</v>
      </c>
      <c r="H112" s="221">
        <v>244000</v>
      </c>
      <c r="I112" s="114">
        <f t="shared" si="27"/>
        <v>0</v>
      </c>
      <c r="J112" s="115">
        <f t="shared" si="28"/>
        <v>0</v>
      </c>
      <c r="K112" s="287" t="s">
        <v>339</v>
      </c>
      <c r="L112" s="262" t="s">
        <v>427</v>
      </c>
    </row>
    <row r="113" spans="1:12" x14ac:dyDescent="0.25">
      <c r="A113" s="95">
        <f t="shared" si="29"/>
        <v>59</v>
      </c>
      <c r="B113" s="34" t="s">
        <v>247</v>
      </c>
      <c r="C113" s="117" t="s">
        <v>201</v>
      </c>
      <c r="D113" s="287"/>
      <c r="E113" s="108" t="s">
        <v>76</v>
      </c>
      <c r="F113" s="117" t="s">
        <v>314</v>
      </c>
      <c r="G113" s="182">
        <v>337000</v>
      </c>
      <c r="H113" s="182">
        <v>337000</v>
      </c>
      <c r="I113" s="114">
        <f t="shared" si="27"/>
        <v>0</v>
      </c>
      <c r="J113" s="115">
        <f t="shared" si="28"/>
        <v>0</v>
      </c>
      <c r="K113" s="287"/>
      <c r="L113" s="262"/>
    </row>
    <row r="114" spans="1:12" x14ac:dyDescent="0.25">
      <c r="A114" s="95">
        <f t="shared" si="29"/>
        <v>60</v>
      </c>
      <c r="B114" s="34" t="s">
        <v>248</v>
      </c>
      <c r="C114" s="117" t="s">
        <v>202</v>
      </c>
      <c r="D114" s="291"/>
      <c r="E114" s="108" t="s">
        <v>76</v>
      </c>
      <c r="F114" s="117" t="s">
        <v>314</v>
      </c>
      <c r="G114" s="182">
        <v>72300</v>
      </c>
      <c r="H114" s="182">
        <v>72300</v>
      </c>
      <c r="I114" s="114">
        <f t="shared" si="27"/>
        <v>0</v>
      </c>
      <c r="J114" s="115">
        <f t="shared" si="28"/>
        <v>0</v>
      </c>
      <c r="K114" s="287"/>
      <c r="L114" s="286"/>
    </row>
    <row r="115" spans="1:12" x14ac:dyDescent="0.25">
      <c r="A115" s="103">
        <f t="shared" si="29"/>
        <v>61</v>
      </c>
      <c r="B115" s="68" t="s">
        <v>249</v>
      </c>
      <c r="C115" s="117" t="s">
        <v>74</v>
      </c>
      <c r="D115" s="304" t="s">
        <v>302</v>
      </c>
      <c r="E115" s="108" t="s">
        <v>76</v>
      </c>
      <c r="F115" s="117" t="s">
        <v>314</v>
      </c>
      <c r="G115" s="182">
        <v>34500</v>
      </c>
      <c r="H115" s="182">
        <v>34500</v>
      </c>
      <c r="I115" s="114">
        <f t="shared" si="27"/>
        <v>0</v>
      </c>
      <c r="J115" s="115">
        <f t="shared" si="28"/>
        <v>0</v>
      </c>
      <c r="K115" s="287"/>
      <c r="L115" s="131"/>
    </row>
    <row r="116" spans="1:12" ht="25.5" x14ac:dyDescent="0.25">
      <c r="A116" s="103">
        <f t="shared" si="29"/>
        <v>62</v>
      </c>
      <c r="B116" s="68" t="s">
        <v>250</v>
      </c>
      <c r="C116" s="117" t="s">
        <v>197</v>
      </c>
      <c r="D116" s="304"/>
      <c r="E116" s="108" t="s">
        <v>77</v>
      </c>
      <c r="F116" s="117" t="s">
        <v>314</v>
      </c>
      <c r="G116" s="197">
        <v>344600</v>
      </c>
      <c r="H116" s="197">
        <v>344600</v>
      </c>
      <c r="I116" s="114">
        <f t="shared" si="27"/>
        <v>0</v>
      </c>
      <c r="J116" s="115">
        <f t="shared" si="28"/>
        <v>0</v>
      </c>
      <c r="K116" s="287"/>
      <c r="L116" s="131"/>
    </row>
    <row r="117" spans="1:12" ht="102" x14ac:dyDescent="0.25">
      <c r="A117" s="103">
        <f t="shared" si="29"/>
        <v>63</v>
      </c>
      <c r="B117" s="68" t="s">
        <v>251</v>
      </c>
      <c r="C117" s="117" t="s">
        <v>78</v>
      </c>
      <c r="D117" s="304"/>
      <c r="E117" s="108" t="s">
        <v>76</v>
      </c>
      <c r="F117" s="117" t="s">
        <v>314</v>
      </c>
      <c r="G117" s="197">
        <v>222000</v>
      </c>
      <c r="H117" s="197">
        <v>222000</v>
      </c>
      <c r="I117" s="114">
        <f t="shared" si="27"/>
        <v>0</v>
      </c>
      <c r="J117" s="115">
        <f t="shared" si="28"/>
        <v>0</v>
      </c>
      <c r="K117" s="287"/>
      <c r="L117" s="131" t="s">
        <v>436</v>
      </c>
    </row>
    <row r="118" spans="1:12" s="58" customFormat="1" x14ac:dyDescent="0.25">
      <c r="A118" s="103">
        <f t="shared" si="29"/>
        <v>64</v>
      </c>
      <c r="B118" s="68" t="s">
        <v>252</v>
      </c>
      <c r="C118" s="117" t="s">
        <v>198</v>
      </c>
      <c r="D118" s="304"/>
      <c r="E118" s="108" t="s">
        <v>76</v>
      </c>
      <c r="F118" s="117" t="s">
        <v>314</v>
      </c>
      <c r="G118" s="182" t="s">
        <v>370</v>
      </c>
      <c r="H118" s="182" t="s">
        <v>370</v>
      </c>
      <c r="I118" s="114"/>
      <c r="J118" s="115"/>
      <c r="K118" s="287"/>
      <c r="L118" s="131"/>
    </row>
    <row r="119" spans="1:12" ht="25.5" x14ac:dyDescent="0.25">
      <c r="A119" s="103">
        <f t="shared" si="29"/>
        <v>65</v>
      </c>
      <c r="B119" s="68" t="s">
        <v>253</v>
      </c>
      <c r="C119" s="117" t="s">
        <v>199</v>
      </c>
      <c r="D119" s="304"/>
      <c r="E119" s="108" t="s">
        <v>76</v>
      </c>
      <c r="F119" s="117" t="s">
        <v>314</v>
      </c>
      <c r="G119" s="198" t="s">
        <v>370</v>
      </c>
      <c r="H119" s="198" t="s">
        <v>370</v>
      </c>
      <c r="I119" s="120" t="s">
        <v>370</v>
      </c>
      <c r="J119" s="120" t="s">
        <v>370</v>
      </c>
      <c r="K119" s="287"/>
      <c r="L119" s="131"/>
    </row>
    <row r="120" spans="1:12" x14ac:dyDescent="0.25">
      <c r="A120" s="103">
        <f t="shared" si="29"/>
        <v>66</v>
      </c>
      <c r="B120" s="68" t="s">
        <v>254</v>
      </c>
      <c r="C120" s="117" t="s">
        <v>79</v>
      </c>
      <c r="D120" s="304"/>
      <c r="E120" s="108" t="s">
        <v>76</v>
      </c>
      <c r="F120" s="117" t="s">
        <v>314</v>
      </c>
      <c r="G120" s="198" t="s">
        <v>370</v>
      </c>
      <c r="H120" s="198" t="s">
        <v>370</v>
      </c>
      <c r="I120" s="120" t="s">
        <v>370</v>
      </c>
      <c r="J120" s="120" t="s">
        <v>370</v>
      </c>
      <c r="K120" s="287"/>
      <c r="L120" s="131"/>
    </row>
    <row r="121" spans="1:12" ht="38.25" x14ac:dyDescent="0.25">
      <c r="A121" s="103">
        <f t="shared" si="29"/>
        <v>67</v>
      </c>
      <c r="B121" s="68" t="s">
        <v>255</v>
      </c>
      <c r="C121" s="117" t="s">
        <v>200</v>
      </c>
      <c r="D121" s="304"/>
      <c r="E121" s="108" t="s">
        <v>76</v>
      </c>
      <c r="F121" s="117" t="s">
        <v>314</v>
      </c>
      <c r="G121" s="198" t="s">
        <v>370</v>
      </c>
      <c r="H121" s="198" t="s">
        <v>370</v>
      </c>
      <c r="I121" s="120" t="s">
        <v>370</v>
      </c>
      <c r="J121" s="120" t="s">
        <v>370</v>
      </c>
      <c r="K121" s="287"/>
      <c r="L121" s="131"/>
    </row>
    <row r="122" spans="1:12" x14ac:dyDescent="0.25">
      <c r="A122" s="103">
        <f t="shared" si="29"/>
        <v>68</v>
      </c>
      <c r="B122" s="68" t="s">
        <v>256</v>
      </c>
      <c r="C122" s="117" t="s">
        <v>201</v>
      </c>
      <c r="D122" s="304"/>
      <c r="E122" s="108" t="s">
        <v>76</v>
      </c>
      <c r="F122" s="117" t="s">
        <v>314</v>
      </c>
      <c r="G122" s="198" t="s">
        <v>370</v>
      </c>
      <c r="H122" s="198" t="s">
        <v>370</v>
      </c>
      <c r="I122" s="120" t="s">
        <v>370</v>
      </c>
      <c r="J122" s="120" t="s">
        <v>370</v>
      </c>
      <c r="K122" s="287"/>
      <c r="L122" s="131"/>
    </row>
    <row r="123" spans="1:12" x14ac:dyDescent="0.25">
      <c r="A123" s="103">
        <f t="shared" si="29"/>
        <v>69</v>
      </c>
      <c r="B123" s="68" t="s">
        <v>257</v>
      </c>
      <c r="C123" s="117" t="s">
        <v>202</v>
      </c>
      <c r="D123" s="304"/>
      <c r="E123" s="108" t="s">
        <v>76</v>
      </c>
      <c r="F123" s="117" t="s">
        <v>314</v>
      </c>
      <c r="G123" s="198" t="s">
        <v>370</v>
      </c>
      <c r="H123" s="198" t="s">
        <v>370</v>
      </c>
      <c r="I123" s="120" t="s">
        <v>370</v>
      </c>
      <c r="J123" s="120" t="s">
        <v>370</v>
      </c>
      <c r="K123" s="287"/>
      <c r="L123" s="131"/>
    </row>
    <row r="124" spans="1:12" ht="15" customHeight="1" x14ac:dyDescent="0.25">
      <c r="A124" s="95">
        <f t="shared" si="29"/>
        <v>70</v>
      </c>
      <c r="B124" s="34" t="s">
        <v>258</v>
      </c>
      <c r="C124" s="117" t="s">
        <v>74</v>
      </c>
      <c r="D124" s="290" t="s">
        <v>203</v>
      </c>
      <c r="E124" s="108" t="s">
        <v>76</v>
      </c>
      <c r="F124" s="117" t="s">
        <v>314</v>
      </c>
      <c r="G124" s="182">
        <v>60000</v>
      </c>
      <c r="H124" s="182">
        <v>60000</v>
      </c>
      <c r="I124" s="114">
        <f t="shared" si="27"/>
        <v>0</v>
      </c>
      <c r="J124" s="115">
        <f t="shared" ref="J124:J132" si="30">I124/G124</f>
        <v>0</v>
      </c>
      <c r="K124" s="287"/>
      <c r="L124" s="131"/>
    </row>
    <row r="125" spans="1:12" ht="25.5" x14ac:dyDescent="0.25">
      <c r="A125" s="95">
        <f t="shared" si="29"/>
        <v>71</v>
      </c>
      <c r="B125" s="34" t="s">
        <v>259</v>
      </c>
      <c r="C125" s="117" t="s">
        <v>197</v>
      </c>
      <c r="D125" s="287"/>
      <c r="E125" s="108" t="s">
        <v>77</v>
      </c>
      <c r="F125" s="117" t="s">
        <v>314</v>
      </c>
      <c r="G125" s="182">
        <v>410000</v>
      </c>
      <c r="H125" s="182">
        <v>410000</v>
      </c>
      <c r="I125" s="114">
        <f t="shared" si="27"/>
        <v>0</v>
      </c>
      <c r="J125" s="115">
        <f t="shared" si="30"/>
        <v>0</v>
      </c>
      <c r="K125" s="287"/>
      <c r="L125" s="131"/>
    </row>
    <row r="126" spans="1:12" x14ac:dyDescent="0.25">
      <c r="A126" s="95">
        <f t="shared" si="29"/>
        <v>72</v>
      </c>
      <c r="B126" s="34" t="s">
        <v>260</v>
      </c>
      <c r="C126" s="117" t="s">
        <v>78</v>
      </c>
      <c r="D126" s="287"/>
      <c r="E126" s="108" t="s">
        <v>76</v>
      </c>
      <c r="F126" s="117" t="s">
        <v>314</v>
      </c>
      <c r="G126" s="182">
        <v>125000</v>
      </c>
      <c r="H126" s="182">
        <v>125000</v>
      </c>
      <c r="I126" s="114">
        <f t="shared" si="27"/>
        <v>0</v>
      </c>
      <c r="J126" s="115">
        <f t="shared" si="30"/>
        <v>0</v>
      </c>
      <c r="K126" s="287"/>
      <c r="L126" s="131"/>
    </row>
    <row r="127" spans="1:12" x14ac:dyDescent="0.25">
      <c r="A127" s="95">
        <f t="shared" si="29"/>
        <v>73</v>
      </c>
      <c r="B127" s="34" t="s">
        <v>261</v>
      </c>
      <c r="C127" s="117" t="s">
        <v>198</v>
      </c>
      <c r="D127" s="287"/>
      <c r="E127" s="108" t="s">
        <v>76</v>
      </c>
      <c r="F127" s="117" t="s">
        <v>314</v>
      </c>
      <c r="G127" s="182">
        <v>100000</v>
      </c>
      <c r="H127" s="182">
        <v>100000</v>
      </c>
      <c r="I127" s="114">
        <f t="shared" si="27"/>
        <v>0</v>
      </c>
      <c r="J127" s="115">
        <f t="shared" si="30"/>
        <v>0</v>
      </c>
      <c r="K127" s="287"/>
      <c r="L127" s="131"/>
    </row>
    <row r="128" spans="1:12" ht="25.5" x14ac:dyDescent="0.25">
      <c r="A128" s="95">
        <f t="shared" si="29"/>
        <v>74</v>
      </c>
      <c r="B128" s="34" t="s">
        <v>262</v>
      </c>
      <c r="C128" s="117" t="s">
        <v>199</v>
      </c>
      <c r="D128" s="287"/>
      <c r="E128" s="108" t="s">
        <v>76</v>
      </c>
      <c r="F128" s="117" t="s">
        <v>314</v>
      </c>
      <c r="G128" s="182">
        <v>70000</v>
      </c>
      <c r="H128" s="182">
        <v>70000</v>
      </c>
      <c r="I128" s="114">
        <f t="shared" si="27"/>
        <v>0</v>
      </c>
      <c r="J128" s="115">
        <f t="shared" si="30"/>
        <v>0</v>
      </c>
      <c r="K128" s="287"/>
      <c r="L128" s="131"/>
    </row>
    <row r="129" spans="1:12" x14ac:dyDescent="0.25">
      <c r="A129" s="95">
        <f t="shared" si="29"/>
        <v>75</v>
      </c>
      <c r="B129" s="34" t="s">
        <v>263</v>
      </c>
      <c r="C129" s="117" t="s">
        <v>79</v>
      </c>
      <c r="D129" s="287"/>
      <c r="E129" s="108" t="s">
        <v>76</v>
      </c>
      <c r="F129" s="117" t="s">
        <v>314</v>
      </c>
      <c r="G129" s="182">
        <v>70000</v>
      </c>
      <c r="H129" s="182">
        <v>70000</v>
      </c>
      <c r="I129" s="114">
        <f t="shared" si="27"/>
        <v>0</v>
      </c>
      <c r="J129" s="115">
        <f t="shared" si="30"/>
        <v>0</v>
      </c>
      <c r="K129" s="287"/>
      <c r="L129" s="131"/>
    </row>
    <row r="130" spans="1:12" ht="38.25" x14ac:dyDescent="0.25">
      <c r="A130" s="95">
        <f t="shared" si="29"/>
        <v>76</v>
      </c>
      <c r="B130" s="34" t="s">
        <v>264</v>
      </c>
      <c r="C130" s="117" t="s">
        <v>200</v>
      </c>
      <c r="D130" s="287"/>
      <c r="E130" s="108" t="s">
        <v>76</v>
      </c>
      <c r="F130" s="117" t="s">
        <v>314</v>
      </c>
      <c r="G130" s="182">
        <v>375000</v>
      </c>
      <c r="H130" s="182">
        <v>375000</v>
      </c>
      <c r="I130" s="114">
        <f t="shared" si="27"/>
        <v>0</v>
      </c>
      <c r="J130" s="115">
        <f t="shared" si="30"/>
        <v>0</v>
      </c>
      <c r="K130" s="287"/>
      <c r="L130" s="131"/>
    </row>
    <row r="131" spans="1:12" x14ac:dyDescent="0.25">
      <c r="A131" s="214">
        <f t="shared" si="29"/>
        <v>77</v>
      </c>
      <c r="B131" s="245" t="s">
        <v>265</v>
      </c>
      <c r="C131" s="208" t="s">
        <v>201</v>
      </c>
      <c r="D131" s="288"/>
      <c r="E131" s="210" t="s">
        <v>76</v>
      </c>
      <c r="F131" s="208" t="s">
        <v>314</v>
      </c>
      <c r="G131" s="199">
        <v>350000</v>
      </c>
      <c r="H131" s="199">
        <v>350000</v>
      </c>
      <c r="I131" s="224">
        <f t="shared" si="27"/>
        <v>0</v>
      </c>
      <c r="J131" s="238">
        <f t="shared" si="30"/>
        <v>0</v>
      </c>
      <c r="K131" s="288"/>
      <c r="L131" s="131"/>
    </row>
    <row r="132" spans="1:12" x14ac:dyDescent="0.25">
      <c r="A132" s="94">
        <f t="shared" si="29"/>
        <v>78</v>
      </c>
      <c r="B132" s="240" t="s">
        <v>266</v>
      </c>
      <c r="C132" s="215" t="s">
        <v>202</v>
      </c>
      <c r="D132" s="239"/>
      <c r="E132" s="216" t="s">
        <v>76</v>
      </c>
      <c r="F132" s="215" t="s">
        <v>314</v>
      </c>
      <c r="G132" s="241">
        <v>150000</v>
      </c>
      <c r="H132" s="241">
        <v>150000</v>
      </c>
      <c r="I132" s="114">
        <f t="shared" si="27"/>
        <v>0</v>
      </c>
      <c r="J132" s="115">
        <f t="shared" si="30"/>
        <v>0</v>
      </c>
      <c r="K132" s="219" t="s">
        <v>339</v>
      </c>
      <c r="L132" s="148"/>
    </row>
    <row r="133" spans="1:12" x14ac:dyDescent="0.25">
      <c r="A133" s="99" t="s">
        <v>80</v>
      </c>
      <c r="B133" s="29" t="s">
        <v>167</v>
      </c>
      <c r="C133" s="280" t="s">
        <v>81</v>
      </c>
      <c r="D133" s="280"/>
      <c r="E133" s="280"/>
      <c r="F133" s="280"/>
      <c r="G133" s="280"/>
      <c r="H133" s="280"/>
      <c r="I133" s="280"/>
      <c r="J133" s="280"/>
      <c r="K133" s="280"/>
      <c r="L133" s="280"/>
    </row>
    <row r="134" spans="1:12" ht="38.25" x14ac:dyDescent="0.25">
      <c r="A134" s="100">
        <f>A132+1</f>
        <v>79</v>
      </c>
      <c r="B134" s="35" t="s">
        <v>267</v>
      </c>
      <c r="C134" s="133" t="s">
        <v>204</v>
      </c>
      <c r="D134" s="133" t="s">
        <v>205</v>
      </c>
      <c r="E134" s="100" t="s">
        <v>76</v>
      </c>
      <c r="F134" s="134"/>
      <c r="G134" s="149">
        <v>3000</v>
      </c>
      <c r="H134" s="149">
        <v>3000</v>
      </c>
      <c r="I134" s="130">
        <f t="shared" ref="I134:I141" si="31">H134-G134</f>
        <v>0</v>
      </c>
      <c r="J134" s="115">
        <f t="shared" ref="J134" si="32">I134/G134</f>
        <v>0</v>
      </c>
      <c r="K134" s="100" t="s">
        <v>340</v>
      </c>
      <c r="L134" s="134"/>
    </row>
    <row r="135" spans="1:12" x14ac:dyDescent="0.25">
      <c r="A135" s="101">
        <f>A134+1</f>
        <v>80</v>
      </c>
      <c r="B135" s="36" t="s">
        <v>268</v>
      </c>
      <c r="C135" s="136" t="s">
        <v>82</v>
      </c>
      <c r="D135" s="136"/>
      <c r="E135" s="101" t="s">
        <v>76</v>
      </c>
      <c r="F135" s="137"/>
      <c r="G135" s="150"/>
      <c r="H135" s="150"/>
      <c r="I135" s="130"/>
      <c r="J135" s="151"/>
      <c r="K135" s="101"/>
      <c r="L135" s="137"/>
    </row>
    <row r="136" spans="1:12" ht="57.75" customHeight="1" x14ac:dyDescent="0.25">
      <c r="A136" s="101">
        <f t="shared" ref="A136:A141" si="33">A135+1</f>
        <v>81</v>
      </c>
      <c r="B136" s="36" t="s">
        <v>269</v>
      </c>
      <c r="C136" s="136" t="s">
        <v>206</v>
      </c>
      <c r="D136" s="136" t="s">
        <v>303</v>
      </c>
      <c r="E136" s="101" t="s">
        <v>83</v>
      </c>
      <c r="F136" s="137" t="s">
        <v>314</v>
      </c>
      <c r="G136" s="150">
        <v>70000</v>
      </c>
      <c r="H136" s="150">
        <v>70000</v>
      </c>
      <c r="I136" s="130">
        <f t="shared" si="31"/>
        <v>0</v>
      </c>
      <c r="J136" s="115">
        <f t="shared" ref="J136:J141" si="34">I136/G136</f>
        <v>0</v>
      </c>
      <c r="K136" s="101" t="s">
        <v>341</v>
      </c>
      <c r="L136" s="137" t="s">
        <v>229</v>
      </c>
    </row>
    <row r="137" spans="1:12" ht="38.25" x14ac:dyDescent="0.25">
      <c r="A137" s="101">
        <f t="shared" si="33"/>
        <v>82</v>
      </c>
      <c r="B137" s="36" t="s">
        <v>270</v>
      </c>
      <c r="C137" s="136" t="s">
        <v>207</v>
      </c>
      <c r="D137" s="136" t="s">
        <v>208</v>
      </c>
      <c r="E137" s="101" t="s">
        <v>83</v>
      </c>
      <c r="F137" s="137"/>
      <c r="G137" s="150">
        <v>17000</v>
      </c>
      <c r="H137" s="150">
        <v>17000</v>
      </c>
      <c r="I137" s="130">
        <f t="shared" si="31"/>
        <v>0</v>
      </c>
      <c r="J137" s="115">
        <f t="shared" si="34"/>
        <v>0</v>
      </c>
      <c r="K137" s="101" t="s">
        <v>340</v>
      </c>
      <c r="L137" s="137"/>
    </row>
    <row r="138" spans="1:12" ht="63.75" x14ac:dyDescent="0.25">
      <c r="A138" s="101">
        <f t="shared" si="33"/>
        <v>83</v>
      </c>
      <c r="B138" s="36" t="s">
        <v>271</v>
      </c>
      <c r="C138" s="136" t="s">
        <v>209</v>
      </c>
      <c r="D138" s="136" t="s">
        <v>230</v>
      </c>
      <c r="E138" s="101" t="s">
        <v>84</v>
      </c>
      <c r="F138" s="137" t="s">
        <v>314</v>
      </c>
      <c r="G138" s="150">
        <v>13700</v>
      </c>
      <c r="H138" s="150">
        <v>13700</v>
      </c>
      <c r="I138" s="130">
        <f t="shared" si="31"/>
        <v>0</v>
      </c>
      <c r="J138" s="115">
        <f t="shared" si="34"/>
        <v>0</v>
      </c>
      <c r="K138" s="101" t="s">
        <v>411</v>
      </c>
      <c r="L138" s="137" t="s">
        <v>410</v>
      </c>
    </row>
    <row r="139" spans="1:12" ht="44.25" customHeight="1" x14ac:dyDescent="0.25">
      <c r="A139" s="101">
        <f t="shared" si="33"/>
        <v>84</v>
      </c>
      <c r="B139" s="36" t="s">
        <v>272</v>
      </c>
      <c r="C139" s="136" t="s">
        <v>210</v>
      </c>
      <c r="D139" s="136" t="s">
        <v>205</v>
      </c>
      <c r="E139" s="101" t="s">
        <v>36</v>
      </c>
      <c r="F139" s="137" t="s">
        <v>310</v>
      </c>
      <c r="G139" s="152">
        <v>18420</v>
      </c>
      <c r="H139" s="152">
        <v>19040</v>
      </c>
      <c r="I139" s="130">
        <f t="shared" si="31"/>
        <v>620</v>
      </c>
      <c r="J139" s="115">
        <f t="shared" si="34"/>
        <v>3.3659066232356136E-2</v>
      </c>
      <c r="K139" s="101" t="s">
        <v>340</v>
      </c>
      <c r="L139" s="249" t="s">
        <v>440</v>
      </c>
    </row>
    <row r="140" spans="1:12" ht="44.25" customHeight="1" x14ac:dyDescent="0.25">
      <c r="A140" s="101">
        <f t="shared" si="33"/>
        <v>85</v>
      </c>
      <c r="B140" s="36" t="s">
        <v>273</v>
      </c>
      <c r="C140" s="136" t="s">
        <v>85</v>
      </c>
      <c r="D140" s="136"/>
      <c r="E140" s="101" t="s">
        <v>36</v>
      </c>
      <c r="F140" s="137" t="s">
        <v>310</v>
      </c>
      <c r="G140" s="152">
        <v>19530</v>
      </c>
      <c r="H140" s="152">
        <v>20160</v>
      </c>
      <c r="I140" s="130">
        <f t="shared" si="31"/>
        <v>630</v>
      </c>
      <c r="J140" s="115">
        <f t="shared" si="34"/>
        <v>3.2258064516129031E-2</v>
      </c>
      <c r="K140" s="101" t="s">
        <v>340</v>
      </c>
      <c r="L140" s="250"/>
    </row>
    <row r="141" spans="1:12" ht="57" customHeight="1" x14ac:dyDescent="0.25">
      <c r="A141" s="102">
        <f t="shared" si="33"/>
        <v>86</v>
      </c>
      <c r="B141" s="37" t="s">
        <v>274</v>
      </c>
      <c r="C141" s="142" t="s">
        <v>86</v>
      </c>
      <c r="D141" s="142"/>
      <c r="E141" s="104" t="s">
        <v>36</v>
      </c>
      <c r="F141" s="143" t="s">
        <v>310</v>
      </c>
      <c r="G141" s="153">
        <v>14770</v>
      </c>
      <c r="H141" s="153">
        <v>15440</v>
      </c>
      <c r="I141" s="154">
        <f t="shared" si="31"/>
        <v>670</v>
      </c>
      <c r="J141" s="115">
        <f t="shared" si="34"/>
        <v>4.5362220717670952E-2</v>
      </c>
      <c r="K141" s="104" t="s">
        <v>340</v>
      </c>
      <c r="L141" s="252"/>
    </row>
    <row r="142" spans="1:12" x14ac:dyDescent="0.25">
      <c r="A142" s="99" t="s">
        <v>87</v>
      </c>
      <c r="B142" s="28" t="s">
        <v>168</v>
      </c>
      <c r="C142" s="294" t="s">
        <v>88</v>
      </c>
      <c r="D142" s="294"/>
      <c r="E142" s="294"/>
      <c r="F142" s="294"/>
      <c r="G142" s="294"/>
      <c r="H142" s="294"/>
      <c r="I142" s="294"/>
      <c r="J142" s="294"/>
      <c r="K142" s="294"/>
      <c r="L142" s="294"/>
    </row>
    <row r="143" spans="1:12" ht="25.5" x14ac:dyDescent="0.25">
      <c r="A143" s="270">
        <f>A141+1</f>
        <v>87</v>
      </c>
      <c r="B143" s="35" t="s">
        <v>275</v>
      </c>
      <c r="C143" s="133" t="s">
        <v>211</v>
      </c>
      <c r="D143" s="133"/>
      <c r="E143" s="100" t="s">
        <v>89</v>
      </c>
      <c r="F143" s="155"/>
      <c r="G143" s="155"/>
      <c r="H143" s="155"/>
      <c r="I143" s="155"/>
      <c r="J143" s="155"/>
      <c r="K143" s="266" t="s">
        <v>342</v>
      </c>
      <c r="L143" s="155"/>
    </row>
    <row r="144" spans="1:12" x14ac:dyDescent="0.25">
      <c r="A144" s="250"/>
      <c r="B144" s="43"/>
      <c r="C144" s="156" t="s">
        <v>315</v>
      </c>
      <c r="D144" s="156"/>
      <c r="E144" s="157"/>
      <c r="F144" s="158"/>
      <c r="G144" s="159">
        <v>60000</v>
      </c>
      <c r="H144" s="159">
        <v>60000</v>
      </c>
      <c r="I144" s="130">
        <f t="shared" ref="I144" si="35">H144-G144</f>
        <v>0</v>
      </c>
      <c r="J144" s="115">
        <f t="shared" ref="J144:J145" si="36">I144/G144</f>
        <v>0</v>
      </c>
      <c r="K144" s="264"/>
      <c r="L144" s="158"/>
    </row>
    <row r="145" spans="1:12" x14ac:dyDescent="0.25">
      <c r="A145" s="251"/>
      <c r="B145" s="43"/>
      <c r="C145" s="156" t="s">
        <v>316</v>
      </c>
      <c r="D145" s="156"/>
      <c r="E145" s="157"/>
      <c r="F145" s="158"/>
      <c r="G145" s="159">
        <v>30000</v>
      </c>
      <c r="H145" s="159">
        <v>30000</v>
      </c>
      <c r="I145" s="130">
        <f t="shared" ref="I145" si="37">H145-G145</f>
        <v>0</v>
      </c>
      <c r="J145" s="115">
        <f t="shared" si="36"/>
        <v>0</v>
      </c>
      <c r="K145" s="264"/>
      <c r="L145" s="158"/>
    </row>
    <row r="146" spans="1:12" ht="38.25" x14ac:dyDescent="0.25">
      <c r="A146" s="104">
        <v>88</v>
      </c>
      <c r="B146" s="37" t="s">
        <v>276</v>
      </c>
      <c r="C146" s="142" t="s">
        <v>212</v>
      </c>
      <c r="D146" s="142"/>
      <c r="E146" s="104" t="s">
        <v>89</v>
      </c>
      <c r="F146" s="247"/>
      <c r="G146" s="247"/>
      <c r="H146" s="247"/>
      <c r="I146" s="247"/>
      <c r="J146" s="247"/>
      <c r="K146" s="265"/>
      <c r="L146" s="247"/>
    </row>
    <row r="147" spans="1:12" x14ac:dyDescent="0.25">
      <c r="A147" s="250"/>
      <c r="B147" s="43"/>
      <c r="C147" s="156" t="s">
        <v>315</v>
      </c>
      <c r="D147" s="156"/>
      <c r="E147" s="157"/>
      <c r="F147" s="158"/>
      <c r="G147" s="246">
        <v>65000</v>
      </c>
      <c r="H147" s="246">
        <v>65000</v>
      </c>
      <c r="I147" s="114">
        <f t="shared" ref="I147:I148" si="38">H147-G147</f>
        <v>0</v>
      </c>
      <c r="J147" s="115">
        <f t="shared" ref="J147:J148" si="39">I147/G147</f>
        <v>0</v>
      </c>
      <c r="K147" s="264" t="s">
        <v>342</v>
      </c>
      <c r="L147" s="158"/>
    </row>
    <row r="148" spans="1:12" x14ac:dyDescent="0.25">
      <c r="A148" s="251"/>
      <c r="B148" s="36"/>
      <c r="C148" s="156" t="s">
        <v>316</v>
      </c>
      <c r="D148" s="136"/>
      <c r="E148" s="101"/>
      <c r="F148" s="141"/>
      <c r="G148" s="159">
        <v>35000</v>
      </c>
      <c r="H148" s="159">
        <v>35000</v>
      </c>
      <c r="I148" s="130">
        <f t="shared" si="38"/>
        <v>0</v>
      </c>
      <c r="J148" s="115">
        <f t="shared" si="39"/>
        <v>0</v>
      </c>
      <c r="K148" s="264"/>
      <c r="L148" s="141"/>
    </row>
    <row r="149" spans="1:12" ht="38.25" x14ac:dyDescent="0.25">
      <c r="A149" s="249">
        <v>89</v>
      </c>
      <c r="B149" s="36" t="s">
        <v>277</v>
      </c>
      <c r="C149" s="136" t="s">
        <v>102</v>
      </c>
      <c r="D149" s="136"/>
      <c r="E149" s="101" t="s">
        <v>89</v>
      </c>
      <c r="F149" s="141"/>
      <c r="G149" s="141"/>
      <c r="H149" s="141"/>
      <c r="I149" s="141"/>
      <c r="J149" s="141"/>
      <c r="K149" s="264"/>
      <c r="L149" s="141"/>
    </row>
    <row r="150" spans="1:12" x14ac:dyDescent="0.25">
      <c r="A150" s="250"/>
      <c r="B150" s="44"/>
      <c r="C150" s="156" t="s">
        <v>315</v>
      </c>
      <c r="D150" s="160"/>
      <c r="E150" s="102"/>
      <c r="F150" s="161"/>
      <c r="G150" s="159">
        <v>70000</v>
      </c>
      <c r="H150" s="159">
        <v>70000</v>
      </c>
      <c r="I150" s="130">
        <f t="shared" ref="I150:I151" si="40">H150-G150</f>
        <v>0</v>
      </c>
      <c r="J150" s="115">
        <f t="shared" ref="J150:J151" si="41">I150/G150</f>
        <v>0</v>
      </c>
      <c r="K150" s="264"/>
      <c r="L150" s="161"/>
    </row>
    <row r="151" spans="1:12" x14ac:dyDescent="0.25">
      <c r="A151" s="251"/>
      <c r="B151" s="44"/>
      <c r="C151" s="156" t="s">
        <v>316</v>
      </c>
      <c r="D151" s="160"/>
      <c r="E151" s="102"/>
      <c r="F151" s="161"/>
      <c r="G151" s="159">
        <v>40000</v>
      </c>
      <c r="H151" s="159">
        <v>40000</v>
      </c>
      <c r="I151" s="130">
        <f t="shared" si="40"/>
        <v>0</v>
      </c>
      <c r="J151" s="115">
        <f t="shared" si="41"/>
        <v>0</v>
      </c>
      <c r="K151" s="264"/>
      <c r="L151" s="161"/>
    </row>
    <row r="152" spans="1:12" ht="25.5" x14ac:dyDescent="0.25">
      <c r="A152" s="249">
        <v>90</v>
      </c>
      <c r="B152" s="44" t="s">
        <v>317</v>
      </c>
      <c r="C152" s="162" t="s">
        <v>318</v>
      </c>
      <c r="D152" s="136"/>
      <c r="E152" s="160"/>
      <c r="F152" s="160"/>
      <c r="G152" s="160"/>
      <c r="H152" s="160"/>
      <c r="I152" s="160"/>
      <c r="J152" s="163"/>
      <c r="K152" s="264"/>
      <c r="L152" s="161"/>
    </row>
    <row r="153" spans="1:12" ht="38.25" x14ac:dyDescent="0.25">
      <c r="A153" s="250"/>
      <c r="B153" s="36"/>
      <c r="C153" s="164" t="s">
        <v>319</v>
      </c>
      <c r="D153" s="164"/>
      <c r="E153" s="101"/>
      <c r="F153" s="101"/>
      <c r="G153" s="101"/>
      <c r="H153" s="101"/>
      <c r="I153" s="101"/>
      <c r="J153" s="101"/>
      <c r="K153" s="264"/>
      <c r="L153" s="161"/>
    </row>
    <row r="154" spans="1:12" x14ac:dyDescent="0.25">
      <c r="A154" s="250"/>
      <c r="B154" s="36"/>
      <c r="C154" s="101"/>
      <c r="D154" s="136" t="s">
        <v>320</v>
      </c>
      <c r="E154" s="101" t="s">
        <v>89</v>
      </c>
      <c r="F154" s="101" t="s">
        <v>321</v>
      </c>
      <c r="G154" s="159">
        <v>330000</v>
      </c>
      <c r="H154" s="159">
        <v>330000</v>
      </c>
      <c r="I154" s="130">
        <f t="shared" ref="I154:I155" si="42">H154-G154</f>
        <v>0</v>
      </c>
      <c r="J154" s="115">
        <f t="shared" ref="J154:J155" si="43">I154/G154</f>
        <v>0</v>
      </c>
      <c r="K154" s="264"/>
      <c r="L154" s="161"/>
    </row>
    <row r="155" spans="1:12" x14ac:dyDescent="0.25">
      <c r="A155" s="250"/>
      <c r="B155" s="36"/>
      <c r="C155" s="101"/>
      <c r="D155" s="136" t="s">
        <v>322</v>
      </c>
      <c r="E155" s="101" t="s">
        <v>89</v>
      </c>
      <c r="F155" s="101" t="s">
        <v>321</v>
      </c>
      <c r="G155" s="159">
        <v>380000</v>
      </c>
      <c r="H155" s="159">
        <v>380000</v>
      </c>
      <c r="I155" s="130">
        <f t="shared" si="42"/>
        <v>0</v>
      </c>
      <c r="J155" s="115">
        <f t="shared" si="43"/>
        <v>0</v>
      </c>
      <c r="K155" s="264"/>
      <c r="L155" s="161"/>
    </row>
    <row r="156" spans="1:12" ht="38.25" x14ac:dyDescent="0.25">
      <c r="A156" s="250"/>
      <c r="B156" s="36"/>
      <c r="C156" s="164" t="s">
        <v>323</v>
      </c>
      <c r="D156" s="164"/>
      <c r="E156" s="101"/>
      <c r="F156" s="101"/>
      <c r="G156" s="101"/>
      <c r="H156" s="101"/>
      <c r="I156" s="130"/>
      <c r="J156" s="151"/>
      <c r="K156" s="264"/>
      <c r="L156" s="161"/>
    </row>
    <row r="157" spans="1:12" x14ac:dyDescent="0.25">
      <c r="A157" s="250"/>
      <c r="B157" s="36"/>
      <c r="C157" s="101"/>
      <c r="D157" s="136" t="s">
        <v>320</v>
      </c>
      <c r="E157" s="101" t="s">
        <v>89</v>
      </c>
      <c r="F157" s="101" t="s">
        <v>321</v>
      </c>
      <c r="G157" s="159">
        <v>330000</v>
      </c>
      <c r="H157" s="159">
        <v>330000</v>
      </c>
      <c r="I157" s="130">
        <f t="shared" ref="I157:I158" si="44">H157-G157</f>
        <v>0</v>
      </c>
      <c r="J157" s="115">
        <f t="shared" ref="J157:J158" si="45">I157/G157</f>
        <v>0</v>
      </c>
      <c r="K157" s="264"/>
      <c r="L157" s="161"/>
    </row>
    <row r="158" spans="1:12" x14ac:dyDescent="0.25">
      <c r="A158" s="250"/>
      <c r="B158" s="36"/>
      <c r="C158" s="101"/>
      <c r="D158" s="136" t="s">
        <v>322</v>
      </c>
      <c r="E158" s="101" t="s">
        <v>89</v>
      </c>
      <c r="F158" s="101" t="s">
        <v>321</v>
      </c>
      <c r="G158" s="159">
        <v>380000</v>
      </c>
      <c r="H158" s="159">
        <v>380000</v>
      </c>
      <c r="I158" s="130">
        <f t="shared" si="44"/>
        <v>0</v>
      </c>
      <c r="J158" s="115">
        <f t="shared" si="45"/>
        <v>0</v>
      </c>
      <c r="K158" s="264"/>
      <c r="L158" s="161"/>
    </row>
    <row r="159" spans="1:12" ht="25.5" x14ac:dyDescent="0.25">
      <c r="A159" s="250"/>
      <c r="B159" s="36"/>
      <c r="C159" s="136" t="s">
        <v>324</v>
      </c>
      <c r="D159" s="136"/>
      <c r="E159" s="101"/>
      <c r="F159" s="101"/>
      <c r="G159" s="101"/>
      <c r="H159" s="101"/>
      <c r="I159" s="130"/>
      <c r="J159" s="151"/>
      <c r="K159" s="264"/>
      <c r="L159" s="161"/>
    </row>
    <row r="160" spans="1:12" x14ac:dyDescent="0.25">
      <c r="A160" s="250"/>
      <c r="B160" s="36"/>
      <c r="C160" s="101"/>
      <c r="D160" s="136" t="s">
        <v>320</v>
      </c>
      <c r="E160" s="101" t="s">
        <v>89</v>
      </c>
      <c r="F160" s="101" t="s">
        <v>321</v>
      </c>
      <c r="G160" s="159">
        <v>330000</v>
      </c>
      <c r="H160" s="159">
        <v>330000</v>
      </c>
      <c r="I160" s="130">
        <f t="shared" ref="I160:I161" si="46">H160-G160</f>
        <v>0</v>
      </c>
      <c r="J160" s="115">
        <f t="shared" ref="J160:J161" si="47">I160/G160</f>
        <v>0</v>
      </c>
      <c r="K160" s="264"/>
      <c r="L160" s="161"/>
    </row>
    <row r="161" spans="1:12" x14ac:dyDescent="0.25">
      <c r="A161" s="251"/>
      <c r="B161" s="36"/>
      <c r="C161" s="101"/>
      <c r="D161" s="136" t="s">
        <v>322</v>
      </c>
      <c r="E161" s="101" t="s">
        <v>89</v>
      </c>
      <c r="F161" s="101" t="s">
        <v>321</v>
      </c>
      <c r="G161" s="159">
        <v>380000</v>
      </c>
      <c r="H161" s="159">
        <v>380000</v>
      </c>
      <c r="I161" s="130">
        <f t="shared" si="46"/>
        <v>0</v>
      </c>
      <c r="J161" s="115">
        <f t="shared" si="47"/>
        <v>0</v>
      </c>
      <c r="K161" s="264"/>
      <c r="L161" s="161"/>
    </row>
    <row r="162" spans="1:12" ht="25.5" x14ac:dyDescent="0.25">
      <c r="A162" s="249">
        <v>91</v>
      </c>
      <c r="B162" s="44" t="s">
        <v>278</v>
      </c>
      <c r="C162" s="160" t="s">
        <v>213</v>
      </c>
      <c r="D162" s="160"/>
      <c r="E162" s="102"/>
      <c r="F162" s="161"/>
      <c r="G162" s="161"/>
      <c r="H162" s="161"/>
      <c r="I162" s="130"/>
      <c r="J162" s="151"/>
      <c r="K162" s="264"/>
      <c r="L162" s="161"/>
    </row>
    <row r="163" spans="1:12" ht="38.25" x14ac:dyDescent="0.25">
      <c r="A163" s="250"/>
      <c r="B163" s="44"/>
      <c r="C163" s="160"/>
      <c r="D163" s="136" t="s">
        <v>325</v>
      </c>
      <c r="E163" s="101" t="s">
        <v>89</v>
      </c>
      <c r="F163" s="101" t="s">
        <v>321</v>
      </c>
      <c r="G163" s="159">
        <v>320000</v>
      </c>
      <c r="H163" s="159">
        <v>320000</v>
      </c>
      <c r="I163" s="130">
        <f t="shared" ref="I163:I164" si="48">H163-G163</f>
        <v>0</v>
      </c>
      <c r="J163" s="115">
        <f t="shared" ref="J163:J164" si="49">I163/G163</f>
        <v>0</v>
      </c>
      <c r="K163" s="264"/>
      <c r="L163" s="161"/>
    </row>
    <row r="164" spans="1:12" ht="76.5" x14ac:dyDescent="0.25">
      <c r="A164" s="252"/>
      <c r="B164" s="44"/>
      <c r="C164" s="160"/>
      <c r="D164" s="165" t="s">
        <v>326</v>
      </c>
      <c r="E164" s="101" t="s">
        <v>89</v>
      </c>
      <c r="F164" s="101" t="s">
        <v>321</v>
      </c>
      <c r="G164" s="159">
        <v>380000</v>
      </c>
      <c r="H164" s="159">
        <v>380000</v>
      </c>
      <c r="I164" s="130">
        <f t="shared" si="48"/>
        <v>0</v>
      </c>
      <c r="J164" s="115">
        <f t="shared" si="49"/>
        <v>0</v>
      </c>
      <c r="K164" s="265"/>
      <c r="L164" s="161"/>
    </row>
    <row r="165" spans="1:12" x14ac:dyDescent="0.25">
      <c r="A165" s="99" t="s">
        <v>90</v>
      </c>
      <c r="B165" s="29" t="s">
        <v>169</v>
      </c>
      <c r="C165" s="280" t="s">
        <v>91</v>
      </c>
      <c r="D165" s="280"/>
      <c r="E165" s="280"/>
      <c r="F165" s="280"/>
      <c r="G165" s="280"/>
      <c r="H165" s="280"/>
      <c r="I165" s="280"/>
      <c r="J165" s="280"/>
      <c r="K165" s="280"/>
      <c r="L165" s="280"/>
    </row>
    <row r="166" spans="1:12" ht="51" x14ac:dyDescent="0.25">
      <c r="A166" s="270">
        <v>92</v>
      </c>
      <c r="B166" s="35" t="s">
        <v>279</v>
      </c>
      <c r="C166" s="133" t="s">
        <v>214</v>
      </c>
      <c r="D166" s="133" t="s">
        <v>215</v>
      </c>
      <c r="E166" s="100" t="s">
        <v>92</v>
      </c>
      <c r="F166" s="134" t="s">
        <v>329</v>
      </c>
      <c r="G166" s="149"/>
      <c r="H166" s="149"/>
      <c r="I166" s="114"/>
      <c r="J166" s="115"/>
      <c r="K166" s="266" t="s">
        <v>330</v>
      </c>
      <c r="L166" s="270" t="s">
        <v>412</v>
      </c>
    </row>
    <row r="167" spans="1:12" x14ac:dyDescent="0.25">
      <c r="A167" s="250"/>
      <c r="B167" s="43"/>
      <c r="C167" s="156" t="s">
        <v>327</v>
      </c>
      <c r="D167" s="156"/>
      <c r="E167" s="157"/>
      <c r="F167" s="166"/>
      <c r="G167" s="159">
        <v>1550000</v>
      </c>
      <c r="H167" s="159">
        <v>1550000</v>
      </c>
      <c r="I167" s="114">
        <f>H167-G167</f>
        <v>0</v>
      </c>
      <c r="J167" s="115">
        <f t="shared" ref="J167:J170" si="50">I167/G167</f>
        <v>0</v>
      </c>
      <c r="K167" s="264"/>
      <c r="L167" s="250"/>
    </row>
    <row r="168" spans="1:12" x14ac:dyDescent="0.25">
      <c r="A168" s="251"/>
      <c r="B168" s="43"/>
      <c r="C168" s="156" t="s">
        <v>328</v>
      </c>
      <c r="D168" s="156"/>
      <c r="E168" s="157"/>
      <c r="F168" s="166"/>
      <c r="G168" s="159">
        <v>1595000</v>
      </c>
      <c r="H168" s="159">
        <v>1595000</v>
      </c>
      <c r="I168" s="114">
        <f>H168-G168</f>
        <v>0</v>
      </c>
      <c r="J168" s="115">
        <f t="shared" si="50"/>
        <v>0</v>
      </c>
      <c r="K168" s="264"/>
      <c r="L168" s="251"/>
    </row>
    <row r="169" spans="1:12" ht="76.5" x14ac:dyDescent="0.25">
      <c r="A169" s="101">
        <v>93</v>
      </c>
      <c r="B169" s="36" t="s">
        <v>280</v>
      </c>
      <c r="C169" s="136" t="s">
        <v>216</v>
      </c>
      <c r="D169" s="136" t="s">
        <v>217</v>
      </c>
      <c r="E169" s="101" t="s">
        <v>93</v>
      </c>
      <c r="F169" s="137" t="s">
        <v>310</v>
      </c>
      <c r="G169" s="159">
        <v>890000</v>
      </c>
      <c r="H169" s="159">
        <v>760000</v>
      </c>
      <c r="I169" s="114">
        <f>H169-G169</f>
        <v>-130000</v>
      </c>
      <c r="J169" s="115">
        <f t="shared" si="50"/>
        <v>-0.14606741573033707</v>
      </c>
      <c r="K169" s="264"/>
      <c r="L169" s="101" t="s">
        <v>432</v>
      </c>
    </row>
    <row r="170" spans="1:12" ht="51" x14ac:dyDescent="0.25">
      <c r="A170" s="104">
        <v>94</v>
      </c>
      <c r="B170" s="37" t="s">
        <v>281</v>
      </c>
      <c r="C170" s="142" t="s">
        <v>218</v>
      </c>
      <c r="D170" s="142" t="s">
        <v>219</v>
      </c>
      <c r="E170" s="104" t="s">
        <v>93</v>
      </c>
      <c r="F170" s="143" t="s">
        <v>310</v>
      </c>
      <c r="G170" s="170">
        <v>250000</v>
      </c>
      <c r="H170" s="170">
        <v>250000</v>
      </c>
      <c r="I170" s="144">
        <f>H170-G170</f>
        <v>0</v>
      </c>
      <c r="J170" s="115">
        <f t="shared" si="50"/>
        <v>0</v>
      </c>
      <c r="K170" s="265"/>
      <c r="L170" s="143"/>
    </row>
    <row r="171" spans="1:12" x14ac:dyDescent="0.25">
      <c r="A171" s="98" t="s">
        <v>94</v>
      </c>
      <c r="B171" s="27">
        <v>10</v>
      </c>
      <c r="C171" s="294" t="s">
        <v>95</v>
      </c>
      <c r="D171" s="294"/>
      <c r="E171" s="294"/>
      <c r="F171" s="294"/>
      <c r="G171" s="294"/>
      <c r="H171" s="294"/>
      <c r="I171" s="294"/>
      <c r="J171" s="294"/>
      <c r="K171" s="294"/>
      <c r="L171" s="294"/>
    </row>
    <row r="172" spans="1:12" ht="38.25" x14ac:dyDescent="0.25">
      <c r="A172" s="100">
        <v>95</v>
      </c>
      <c r="B172" s="38">
        <v>10.0001</v>
      </c>
      <c r="C172" s="133" t="s">
        <v>220</v>
      </c>
      <c r="D172" s="133" t="s">
        <v>221</v>
      </c>
      <c r="E172" s="100" t="s">
        <v>96</v>
      </c>
      <c r="F172" s="134" t="s">
        <v>310</v>
      </c>
      <c r="G172" s="167">
        <v>5126000</v>
      </c>
      <c r="H172" s="167">
        <v>5180000</v>
      </c>
      <c r="I172" s="168">
        <f>H172-G172</f>
        <v>54000</v>
      </c>
      <c r="J172" s="169">
        <f>I172/G172</f>
        <v>1.0534529847834569E-2</v>
      </c>
      <c r="K172" s="100" t="s">
        <v>413</v>
      </c>
      <c r="L172" s="134" t="s">
        <v>435</v>
      </c>
    </row>
    <row r="173" spans="1:12" ht="25.5" x14ac:dyDescent="0.25">
      <c r="A173" s="104">
        <v>96</v>
      </c>
      <c r="B173" s="56">
        <v>10.0002</v>
      </c>
      <c r="C173" s="142" t="s">
        <v>222</v>
      </c>
      <c r="D173" s="142" t="s">
        <v>223</v>
      </c>
      <c r="E173" s="104" t="s">
        <v>97</v>
      </c>
      <c r="F173" s="143" t="s">
        <v>310</v>
      </c>
      <c r="G173" s="170">
        <v>23149</v>
      </c>
      <c r="H173" s="170">
        <v>23100</v>
      </c>
      <c r="I173" s="171">
        <f>H173-G173</f>
        <v>-49</v>
      </c>
      <c r="J173" s="172">
        <f>I173/G173</f>
        <v>-2.1167221046265497E-3</v>
      </c>
      <c r="K173" s="104" t="s">
        <v>413</v>
      </c>
      <c r="L173" s="143"/>
    </row>
    <row r="174" spans="1:12" x14ac:dyDescent="0.25">
      <c r="A174" s="105" t="s">
        <v>98</v>
      </c>
      <c r="B174" s="30"/>
      <c r="C174" s="293" t="s">
        <v>99</v>
      </c>
      <c r="D174" s="293"/>
      <c r="E174" s="293"/>
      <c r="F174" s="293"/>
      <c r="G174" s="293"/>
      <c r="H174" s="293"/>
      <c r="I174" s="293"/>
      <c r="J174" s="293"/>
      <c r="K174" s="293"/>
      <c r="L174" s="293"/>
    </row>
    <row r="175" spans="1:12" ht="51" x14ac:dyDescent="0.25">
      <c r="A175" s="100">
        <v>97</v>
      </c>
      <c r="B175" s="48"/>
      <c r="C175" s="133" t="s">
        <v>343</v>
      </c>
      <c r="D175" s="133" t="s">
        <v>344</v>
      </c>
      <c r="E175" s="133" t="s">
        <v>345</v>
      </c>
      <c r="F175" s="133" t="s">
        <v>314</v>
      </c>
      <c r="G175" s="173">
        <v>293000</v>
      </c>
      <c r="H175" s="173">
        <v>307000</v>
      </c>
      <c r="I175" s="168">
        <f>H175-G175</f>
        <v>14000</v>
      </c>
      <c r="J175" s="115">
        <f t="shared" ref="J175:J201" si="51">I175/G175</f>
        <v>4.778156996587031E-2</v>
      </c>
      <c r="K175" s="100" t="s">
        <v>346</v>
      </c>
      <c r="L175" s="136"/>
    </row>
    <row r="176" spans="1:12" ht="51" x14ac:dyDescent="0.25">
      <c r="A176" s="101">
        <v>98</v>
      </c>
      <c r="B176" s="41"/>
      <c r="C176" s="136" t="s">
        <v>347</v>
      </c>
      <c r="D176" s="136" t="s">
        <v>348</v>
      </c>
      <c r="E176" s="136" t="s">
        <v>345</v>
      </c>
      <c r="F176" s="136" t="s">
        <v>314</v>
      </c>
      <c r="G176" s="159">
        <v>347000</v>
      </c>
      <c r="H176" s="159">
        <v>361000</v>
      </c>
      <c r="I176" s="174">
        <f t="shared" ref="I176" si="52">H176-G176</f>
        <v>14000</v>
      </c>
      <c r="J176" s="115">
        <f t="shared" si="51"/>
        <v>4.0345821325648415E-2</v>
      </c>
      <c r="K176" s="101" t="s">
        <v>349</v>
      </c>
      <c r="L176" s="136"/>
    </row>
    <row r="177" spans="1:17" s="67" customFormat="1" ht="22.5" customHeight="1" x14ac:dyDescent="0.25">
      <c r="A177" s="249">
        <v>99</v>
      </c>
      <c r="B177" s="42"/>
      <c r="C177" s="175" t="s">
        <v>350</v>
      </c>
      <c r="D177" s="176"/>
      <c r="E177" s="276" t="s">
        <v>15</v>
      </c>
      <c r="F177" s="267" t="s">
        <v>314</v>
      </c>
      <c r="G177" s="159">
        <v>21110</v>
      </c>
      <c r="H177" s="159">
        <v>20540</v>
      </c>
      <c r="I177" s="174">
        <f t="shared" ref="I177:I191" si="53">H177-G177</f>
        <v>-570</v>
      </c>
      <c r="J177" s="115">
        <f t="shared" si="51"/>
        <v>-2.700142112742776E-2</v>
      </c>
      <c r="K177" s="261" t="s">
        <v>445</v>
      </c>
      <c r="L177" s="136"/>
    </row>
    <row r="178" spans="1:17" s="67" customFormat="1" ht="16.5" customHeight="1" x14ac:dyDescent="0.25">
      <c r="A178" s="250"/>
      <c r="B178" s="42"/>
      <c r="C178" s="175" t="s">
        <v>351</v>
      </c>
      <c r="D178" s="176"/>
      <c r="E178" s="276"/>
      <c r="F178" s="268"/>
      <c r="G178" s="159">
        <v>21110</v>
      </c>
      <c r="H178" s="159">
        <v>20540</v>
      </c>
      <c r="I178" s="174">
        <f t="shared" si="53"/>
        <v>-570</v>
      </c>
      <c r="J178" s="115">
        <f t="shared" si="51"/>
        <v>-2.700142112742776E-2</v>
      </c>
      <c r="K178" s="262"/>
      <c r="L178" s="136"/>
    </row>
    <row r="179" spans="1:17" s="67" customFormat="1" ht="16.5" customHeight="1" x14ac:dyDescent="0.25">
      <c r="A179" s="250"/>
      <c r="B179" s="42"/>
      <c r="C179" s="175" t="s">
        <v>352</v>
      </c>
      <c r="D179" s="176"/>
      <c r="E179" s="249" t="s">
        <v>353</v>
      </c>
      <c r="F179" s="268"/>
      <c r="G179" s="159">
        <v>144500</v>
      </c>
      <c r="H179" s="159">
        <v>140500</v>
      </c>
      <c r="I179" s="174">
        <f t="shared" si="53"/>
        <v>-4000</v>
      </c>
      <c r="J179" s="115">
        <f t="shared" si="51"/>
        <v>-2.768166089965398E-2</v>
      </c>
      <c r="K179" s="262"/>
      <c r="L179" s="136"/>
    </row>
    <row r="180" spans="1:17" s="67" customFormat="1" ht="16.5" customHeight="1" x14ac:dyDescent="0.25">
      <c r="A180" s="250"/>
      <c r="B180" s="42"/>
      <c r="C180" s="175" t="s">
        <v>354</v>
      </c>
      <c r="D180" s="176"/>
      <c r="E180" s="250"/>
      <c r="F180" s="268"/>
      <c r="G180" s="159">
        <v>206400</v>
      </c>
      <c r="H180" s="159">
        <v>200700</v>
      </c>
      <c r="I180" s="174">
        <f t="shared" si="53"/>
        <v>-5700</v>
      </c>
      <c r="J180" s="115">
        <f t="shared" si="51"/>
        <v>-2.7616279069767442E-2</v>
      </c>
      <c r="K180" s="262"/>
      <c r="L180" s="136"/>
    </row>
    <row r="181" spans="1:17" s="67" customFormat="1" ht="16.5" customHeight="1" x14ac:dyDescent="0.25">
      <c r="A181" s="251"/>
      <c r="B181" s="42"/>
      <c r="C181" s="175" t="s">
        <v>355</v>
      </c>
      <c r="D181" s="176"/>
      <c r="E181" s="251"/>
      <c r="F181" s="269"/>
      <c r="G181" s="159">
        <v>280600</v>
      </c>
      <c r="H181" s="159">
        <v>272900</v>
      </c>
      <c r="I181" s="174">
        <f t="shared" si="53"/>
        <v>-7700</v>
      </c>
      <c r="J181" s="115">
        <f t="shared" si="51"/>
        <v>-2.744119743406985E-2</v>
      </c>
      <c r="K181" s="263"/>
      <c r="L181" s="136"/>
    </row>
    <row r="182" spans="1:17" s="67" customFormat="1" ht="16.5" customHeight="1" x14ac:dyDescent="0.25">
      <c r="A182" s="249"/>
      <c r="B182" s="42"/>
      <c r="C182" s="175" t="s">
        <v>356</v>
      </c>
      <c r="D182" s="176"/>
      <c r="E182" s="249" t="s">
        <v>353</v>
      </c>
      <c r="F182" s="267" t="s">
        <v>314</v>
      </c>
      <c r="G182" s="159">
        <v>366900</v>
      </c>
      <c r="H182" s="159">
        <v>356700</v>
      </c>
      <c r="I182" s="174">
        <f t="shared" si="53"/>
        <v>-10200</v>
      </c>
      <c r="J182" s="115">
        <f t="shared" si="51"/>
        <v>-2.7800490596892886E-2</v>
      </c>
      <c r="K182" s="261" t="s">
        <v>445</v>
      </c>
      <c r="L182" s="136"/>
    </row>
    <row r="183" spans="1:17" s="67" customFormat="1" ht="16.5" customHeight="1" x14ac:dyDescent="0.25">
      <c r="A183" s="250"/>
      <c r="B183" s="42"/>
      <c r="C183" s="175" t="s">
        <v>357</v>
      </c>
      <c r="D183" s="176"/>
      <c r="E183" s="250"/>
      <c r="F183" s="268"/>
      <c r="G183" s="159">
        <v>464300</v>
      </c>
      <c r="H183" s="159">
        <v>451400</v>
      </c>
      <c r="I183" s="174">
        <f t="shared" si="53"/>
        <v>-12900</v>
      </c>
      <c r="J183" s="115">
        <f t="shared" si="51"/>
        <v>-2.7783760499676933E-2</v>
      </c>
      <c r="K183" s="262"/>
      <c r="L183" s="136"/>
    </row>
    <row r="184" spans="1:17" s="67" customFormat="1" ht="16.5" customHeight="1" x14ac:dyDescent="0.25">
      <c r="A184" s="250"/>
      <c r="B184" s="42"/>
      <c r="C184" s="175" t="s">
        <v>358</v>
      </c>
      <c r="D184" s="176"/>
      <c r="E184" s="250"/>
      <c r="F184" s="268"/>
      <c r="G184" s="159">
        <v>573100</v>
      </c>
      <c r="H184" s="159">
        <v>557200</v>
      </c>
      <c r="I184" s="174">
        <f t="shared" si="53"/>
        <v>-15900</v>
      </c>
      <c r="J184" s="115">
        <f t="shared" si="51"/>
        <v>-2.7743849240970161E-2</v>
      </c>
      <c r="K184" s="262"/>
      <c r="L184" s="136"/>
    </row>
    <row r="185" spans="1:17" s="67" customFormat="1" ht="16.5" customHeight="1" x14ac:dyDescent="0.25">
      <c r="A185" s="250"/>
      <c r="B185" s="42"/>
      <c r="C185" s="175" t="s">
        <v>359</v>
      </c>
      <c r="D185" s="176"/>
      <c r="E185" s="250"/>
      <c r="F185" s="268"/>
      <c r="G185" s="159">
        <v>693200</v>
      </c>
      <c r="H185" s="159">
        <v>674000</v>
      </c>
      <c r="I185" s="174">
        <f t="shared" si="53"/>
        <v>-19200</v>
      </c>
      <c r="J185" s="115">
        <f t="shared" si="51"/>
        <v>-2.7697634160415464E-2</v>
      </c>
      <c r="K185" s="262"/>
      <c r="L185" s="136"/>
    </row>
    <row r="186" spans="1:17" s="67" customFormat="1" ht="16.5" customHeight="1" x14ac:dyDescent="0.25">
      <c r="A186" s="250"/>
      <c r="B186" s="42"/>
      <c r="C186" s="175" t="s">
        <v>360</v>
      </c>
      <c r="D186" s="176"/>
      <c r="E186" s="250"/>
      <c r="F186" s="268"/>
      <c r="G186" s="159">
        <v>902500</v>
      </c>
      <c r="H186" s="159">
        <v>877500</v>
      </c>
      <c r="I186" s="174">
        <f t="shared" si="53"/>
        <v>-25000</v>
      </c>
      <c r="J186" s="115">
        <f t="shared" si="51"/>
        <v>-2.7700831024930747E-2</v>
      </c>
      <c r="K186" s="262"/>
      <c r="L186" s="136"/>
    </row>
    <row r="187" spans="1:17" s="67" customFormat="1" ht="16.5" customHeight="1" x14ac:dyDescent="0.25">
      <c r="A187" s="250"/>
      <c r="B187" s="42"/>
      <c r="C187" s="175" t="s">
        <v>361</v>
      </c>
      <c r="D187" s="176"/>
      <c r="E187" s="250"/>
      <c r="F187" s="268"/>
      <c r="G187" s="159">
        <v>304400</v>
      </c>
      <c r="H187" s="159">
        <v>296200</v>
      </c>
      <c r="I187" s="174">
        <f t="shared" si="53"/>
        <v>-8200</v>
      </c>
      <c r="J187" s="115">
        <f t="shared" si="51"/>
        <v>-2.6938239159001315E-2</v>
      </c>
      <c r="K187" s="262"/>
      <c r="L187" s="136"/>
    </row>
    <row r="188" spans="1:17" s="71" customFormat="1" ht="16.5" customHeight="1" x14ac:dyDescent="0.25">
      <c r="A188" s="250"/>
      <c r="B188" s="136"/>
      <c r="C188" s="175" t="s">
        <v>362</v>
      </c>
      <c r="D188" s="176"/>
      <c r="E188" s="250"/>
      <c r="F188" s="268"/>
      <c r="G188" s="159">
        <v>397000</v>
      </c>
      <c r="H188" s="159">
        <v>386200</v>
      </c>
      <c r="I188" s="174">
        <f t="shared" si="53"/>
        <v>-10800</v>
      </c>
      <c r="J188" s="115">
        <f t="shared" si="51"/>
        <v>-2.7204030226700253E-2</v>
      </c>
      <c r="K188" s="262"/>
      <c r="L188" s="136"/>
      <c r="M188" s="306"/>
      <c r="N188" s="309"/>
      <c r="O188" s="310"/>
      <c r="P188" s="222"/>
      <c r="Q188" s="311"/>
    </row>
    <row r="189" spans="1:17" s="67" customFormat="1" ht="16.5" customHeight="1" x14ac:dyDescent="0.25">
      <c r="A189" s="250"/>
      <c r="B189" s="42"/>
      <c r="C189" s="175" t="s">
        <v>363</v>
      </c>
      <c r="D189" s="176"/>
      <c r="E189" s="250"/>
      <c r="F189" s="268"/>
      <c r="G189" s="159">
        <v>502200</v>
      </c>
      <c r="H189" s="159">
        <v>488700</v>
      </c>
      <c r="I189" s="174">
        <f t="shared" si="53"/>
        <v>-13500</v>
      </c>
      <c r="J189" s="115">
        <f t="shared" si="51"/>
        <v>-2.6881720430107527E-2</v>
      </c>
      <c r="K189" s="262"/>
      <c r="L189" s="136"/>
      <c r="M189" s="307"/>
      <c r="N189" s="309"/>
      <c r="O189" s="310"/>
      <c r="P189" s="222"/>
      <c r="Q189" s="311"/>
    </row>
    <row r="190" spans="1:17" s="67" customFormat="1" ht="16.5" customHeight="1" x14ac:dyDescent="0.25">
      <c r="A190" s="250"/>
      <c r="B190" s="42"/>
      <c r="C190" s="175" t="s">
        <v>364</v>
      </c>
      <c r="D190" s="176"/>
      <c r="E190" s="250"/>
      <c r="F190" s="268"/>
      <c r="G190" s="159">
        <v>623600</v>
      </c>
      <c r="H190" s="159">
        <v>606800</v>
      </c>
      <c r="I190" s="174">
        <f t="shared" si="53"/>
        <v>-16800</v>
      </c>
      <c r="J190" s="115">
        <f t="shared" si="51"/>
        <v>-2.6940346375881975E-2</v>
      </c>
      <c r="K190" s="262"/>
      <c r="L190" s="136"/>
      <c r="M190" s="307"/>
      <c r="N190" s="309"/>
      <c r="O190" s="310"/>
      <c r="P190" s="222"/>
      <c r="Q190" s="311"/>
    </row>
    <row r="191" spans="1:17" s="67" customFormat="1" ht="16.5" customHeight="1" x14ac:dyDescent="0.25">
      <c r="A191" s="251"/>
      <c r="B191" s="42"/>
      <c r="C191" s="175" t="s">
        <v>365</v>
      </c>
      <c r="D191" s="176"/>
      <c r="E191" s="251"/>
      <c r="F191" s="269"/>
      <c r="G191" s="159">
        <v>753600</v>
      </c>
      <c r="H191" s="159">
        <v>733400</v>
      </c>
      <c r="I191" s="174">
        <f t="shared" si="53"/>
        <v>-20200</v>
      </c>
      <c r="J191" s="115">
        <f t="shared" si="51"/>
        <v>-2.6804670912951169E-2</v>
      </c>
      <c r="K191" s="263"/>
      <c r="L191" s="136"/>
      <c r="M191" s="307"/>
      <c r="N191" s="309"/>
      <c r="O191" s="310"/>
      <c r="P191" s="222"/>
      <c r="Q191" s="311"/>
    </row>
    <row r="192" spans="1:17" s="67" customFormat="1" ht="16.5" customHeight="1" x14ac:dyDescent="0.25">
      <c r="A192" s="276">
        <v>100</v>
      </c>
      <c r="B192" s="42"/>
      <c r="C192" s="175" t="s">
        <v>415</v>
      </c>
      <c r="D192" s="176"/>
      <c r="E192" s="276" t="s">
        <v>15</v>
      </c>
      <c r="F192" s="278" t="s">
        <v>314</v>
      </c>
      <c r="G192" s="159">
        <v>19400</v>
      </c>
      <c r="H192" s="159">
        <v>19650</v>
      </c>
      <c r="I192" s="174">
        <f>H192-G192</f>
        <v>250</v>
      </c>
      <c r="J192" s="115">
        <f t="shared" si="51"/>
        <v>1.2886597938144329E-2</v>
      </c>
      <c r="K192" s="276" t="s">
        <v>425</v>
      </c>
      <c r="L192" s="249" t="s">
        <v>446</v>
      </c>
      <c r="M192" s="307"/>
      <c r="N192" s="309"/>
      <c r="O192" s="309"/>
      <c r="P192" s="222"/>
      <c r="Q192" s="311"/>
    </row>
    <row r="193" spans="1:17" s="67" customFormat="1" ht="16.5" customHeight="1" x14ac:dyDescent="0.25">
      <c r="A193" s="276"/>
      <c r="B193" s="42"/>
      <c r="C193" s="175" t="s">
        <v>416</v>
      </c>
      <c r="D193" s="176"/>
      <c r="E193" s="276"/>
      <c r="F193" s="278"/>
      <c r="G193" s="159">
        <v>19400</v>
      </c>
      <c r="H193" s="159">
        <v>19650</v>
      </c>
      <c r="I193" s="174">
        <f t="shared" ref="I193:I194" si="54">H193-G193</f>
        <v>250</v>
      </c>
      <c r="J193" s="115">
        <f t="shared" si="51"/>
        <v>1.2886597938144329E-2</v>
      </c>
      <c r="K193" s="276"/>
      <c r="L193" s="250"/>
      <c r="M193" s="307"/>
      <c r="N193" s="309"/>
      <c r="O193" s="309"/>
      <c r="P193" s="222"/>
      <c r="Q193" s="311"/>
    </row>
    <row r="194" spans="1:17" s="67" customFormat="1" ht="16.5" customHeight="1" x14ac:dyDescent="0.25">
      <c r="A194" s="276"/>
      <c r="B194" s="42"/>
      <c r="C194" s="175" t="s">
        <v>417</v>
      </c>
      <c r="D194" s="176"/>
      <c r="E194" s="276"/>
      <c r="F194" s="278"/>
      <c r="G194" s="159">
        <v>133056</v>
      </c>
      <c r="H194" s="159">
        <v>134800</v>
      </c>
      <c r="I194" s="174">
        <f t="shared" si="54"/>
        <v>1744</v>
      </c>
      <c r="J194" s="115">
        <f t="shared" si="51"/>
        <v>1.3107263107263107E-2</v>
      </c>
      <c r="K194" s="276"/>
      <c r="L194" s="250"/>
      <c r="M194" s="307"/>
      <c r="N194" s="309"/>
      <c r="O194" s="309"/>
      <c r="P194" s="222"/>
      <c r="Q194" s="311"/>
    </row>
    <row r="195" spans="1:17" s="67" customFormat="1" ht="16.5" customHeight="1" x14ac:dyDescent="0.25">
      <c r="A195" s="276"/>
      <c r="B195" s="42"/>
      <c r="C195" s="175" t="s">
        <v>418</v>
      </c>
      <c r="D195" s="176"/>
      <c r="E195" s="276"/>
      <c r="F195" s="278"/>
      <c r="G195" s="159">
        <v>191616</v>
      </c>
      <c r="H195" s="159">
        <v>192600</v>
      </c>
      <c r="I195" s="174">
        <f t="shared" ref="I195:I201" si="55">H195-G195</f>
        <v>984</v>
      </c>
      <c r="J195" s="115">
        <f t="shared" si="51"/>
        <v>5.1352705410821643E-3</v>
      </c>
      <c r="K195" s="276"/>
      <c r="L195" s="250"/>
      <c r="M195" s="307"/>
      <c r="N195" s="309"/>
      <c r="O195" s="309"/>
      <c r="P195" s="222"/>
      <c r="Q195" s="311"/>
    </row>
    <row r="196" spans="1:17" s="67" customFormat="1" ht="16.5" customHeight="1" x14ac:dyDescent="0.25">
      <c r="A196" s="276"/>
      <c r="B196" s="42"/>
      <c r="C196" s="175" t="s">
        <v>419</v>
      </c>
      <c r="D196" s="176"/>
      <c r="E196" s="276"/>
      <c r="F196" s="278"/>
      <c r="G196" s="159">
        <v>261120</v>
      </c>
      <c r="H196" s="159">
        <v>262500</v>
      </c>
      <c r="I196" s="174">
        <f t="shared" si="55"/>
        <v>1380</v>
      </c>
      <c r="J196" s="115">
        <f t="shared" si="51"/>
        <v>5.2849264705882356E-3</v>
      </c>
      <c r="K196" s="276"/>
      <c r="L196" s="250"/>
      <c r="M196" s="307"/>
      <c r="N196" s="309"/>
      <c r="O196" s="309"/>
      <c r="P196" s="222"/>
      <c r="Q196" s="311"/>
    </row>
    <row r="197" spans="1:17" s="67" customFormat="1" ht="16.5" customHeight="1" x14ac:dyDescent="0.25">
      <c r="A197" s="276"/>
      <c r="B197" s="42"/>
      <c r="C197" s="175" t="s">
        <v>420</v>
      </c>
      <c r="D197" s="176"/>
      <c r="E197" s="276"/>
      <c r="F197" s="278"/>
      <c r="G197" s="159">
        <v>340992</v>
      </c>
      <c r="H197" s="159">
        <v>342800</v>
      </c>
      <c r="I197" s="174">
        <f t="shared" si="55"/>
        <v>1808</v>
      </c>
      <c r="J197" s="115">
        <f t="shared" si="51"/>
        <v>5.3021771771771774E-3</v>
      </c>
      <c r="K197" s="276"/>
      <c r="L197" s="250"/>
      <c r="M197" s="307"/>
      <c r="N197" s="309"/>
      <c r="O197" s="309"/>
      <c r="P197" s="222"/>
      <c r="Q197" s="311"/>
    </row>
    <row r="198" spans="1:17" s="67" customFormat="1" ht="16.5" customHeight="1" x14ac:dyDescent="0.25">
      <c r="A198" s="276"/>
      <c r="B198" s="42"/>
      <c r="C198" s="175" t="s">
        <v>421</v>
      </c>
      <c r="D198" s="176"/>
      <c r="E198" s="276"/>
      <c r="F198" s="278"/>
      <c r="G198" s="159">
        <v>431424</v>
      </c>
      <c r="H198" s="159">
        <v>433700</v>
      </c>
      <c r="I198" s="174">
        <f t="shared" si="55"/>
        <v>2276</v>
      </c>
      <c r="J198" s="115">
        <f t="shared" si="51"/>
        <v>5.2755525886367012E-3</v>
      </c>
      <c r="K198" s="276"/>
      <c r="L198" s="250"/>
      <c r="M198" s="307"/>
      <c r="N198" s="309"/>
      <c r="O198" s="309"/>
      <c r="P198" s="222"/>
      <c r="Q198" s="311"/>
    </row>
    <row r="199" spans="1:17" s="67" customFormat="1" ht="16.5" customHeight="1" x14ac:dyDescent="0.25">
      <c r="A199" s="276"/>
      <c r="B199" s="42"/>
      <c r="C199" s="175" t="s">
        <v>422</v>
      </c>
      <c r="D199" s="176"/>
      <c r="E199" s="276"/>
      <c r="F199" s="278"/>
      <c r="G199" s="159">
        <v>532800</v>
      </c>
      <c r="H199" s="159">
        <v>535600</v>
      </c>
      <c r="I199" s="174">
        <f t="shared" si="55"/>
        <v>2800</v>
      </c>
      <c r="J199" s="115">
        <f t="shared" si="51"/>
        <v>5.2552552552552556E-3</v>
      </c>
      <c r="K199" s="276"/>
      <c r="L199" s="250"/>
      <c r="M199" s="307"/>
      <c r="N199" s="309"/>
      <c r="O199" s="309"/>
      <c r="P199" s="222"/>
      <c r="Q199" s="311"/>
    </row>
    <row r="200" spans="1:17" s="67" customFormat="1" ht="16.5" customHeight="1" x14ac:dyDescent="0.25">
      <c r="A200" s="276"/>
      <c r="B200" s="42"/>
      <c r="C200" s="175" t="s">
        <v>423</v>
      </c>
      <c r="D200" s="176"/>
      <c r="E200" s="276"/>
      <c r="F200" s="278"/>
      <c r="G200" s="159">
        <v>643968</v>
      </c>
      <c r="H200" s="159">
        <v>647300</v>
      </c>
      <c r="I200" s="174">
        <f t="shared" si="55"/>
        <v>3332</v>
      </c>
      <c r="J200" s="115">
        <f t="shared" si="51"/>
        <v>5.1741701451003775E-3</v>
      </c>
      <c r="K200" s="276"/>
      <c r="L200" s="250"/>
      <c r="M200" s="307"/>
      <c r="N200" s="309"/>
      <c r="O200" s="309"/>
      <c r="P200" s="222"/>
      <c r="Q200" s="311"/>
    </row>
    <row r="201" spans="1:17" s="67" customFormat="1" ht="16.5" customHeight="1" x14ac:dyDescent="0.25">
      <c r="A201" s="277"/>
      <c r="B201" s="70"/>
      <c r="C201" s="177" t="s">
        <v>424</v>
      </c>
      <c r="D201" s="178"/>
      <c r="E201" s="277"/>
      <c r="F201" s="279"/>
      <c r="G201" s="170">
        <v>839040</v>
      </c>
      <c r="H201" s="170">
        <v>843400</v>
      </c>
      <c r="I201" s="179">
        <f t="shared" si="55"/>
        <v>4360</v>
      </c>
      <c r="J201" s="115">
        <f t="shared" si="51"/>
        <v>5.1964149504195268E-3</v>
      </c>
      <c r="K201" s="277"/>
      <c r="L201" s="252"/>
      <c r="M201" s="308"/>
      <c r="N201" s="309"/>
      <c r="O201" s="309"/>
      <c r="P201" s="222"/>
      <c r="Q201" s="311"/>
    </row>
    <row r="202" spans="1:17" x14ac:dyDescent="0.25">
      <c r="A202" s="31" t="s">
        <v>100</v>
      </c>
      <c r="B202" s="18"/>
      <c r="C202" s="273" t="s">
        <v>228</v>
      </c>
      <c r="D202" s="274"/>
      <c r="E202" s="274"/>
      <c r="F202" s="274"/>
      <c r="G202" s="274"/>
      <c r="H202" s="274"/>
      <c r="I202" s="274"/>
      <c r="J202" s="274"/>
      <c r="K202" s="274"/>
      <c r="L202" s="275"/>
    </row>
    <row r="203" spans="1:17" x14ac:dyDescent="0.25">
      <c r="A203" s="14"/>
      <c r="B203" s="15"/>
      <c r="C203" s="16"/>
      <c r="D203" s="16"/>
      <c r="E203" s="16"/>
      <c r="F203" s="16"/>
      <c r="G203" s="16"/>
      <c r="H203" s="16"/>
      <c r="I203" s="16"/>
      <c r="J203" s="16"/>
      <c r="K203" s="62"/>
      <c r="L203" s="17"/>
    </row>
    <row r="204" spans="1:17" ht="15" customHeight="1" x14ac:dyDescent="0.25">
      <c r="A204" s="32"/>
      <c r="B204" s="33"/>
      <c r="C204" s="32"/>
      <c r="D204" s="32"/>
      <c r="E204" s="32"/>
      <c r="F204" s="32"/>
      <c r="G204" s="32"/>
      <c r="H204" s="32"/>
      <c r="I204" s="32"/>
      <c r="J204" s="32"/>
      <c r="K204" s="63"/>
      <c r="L204" s="32"/>
    </row>
    <row r="205" spans="1:17" ht="18.75" x14ac:dyDescent="0.3">
      <c r="A205" s="49"/>
      <c r="B205" s="49"/>
      <c r="C205" s="49"/>
      <c r="D205" s="49"/>
      <c r="E205" s="49"/>
      <c r="F205" s="49"/>
      <c r="G205" s="49"/>
      <c r="H205" s="49"/>
      <c r="I205" s="49"/>
      <c r="J205" s="271"/>
      <c r="K205" s="271"/>
      <c r="L205" s="271"/>
    </row>
    <row r="206" spans="1:17" ht="18.75" x14ac:dyDescent="0.25">
      <c r="A206" s="50"/>
      <c r="B206" s="50"/>
      <c r="C206" s="50"/>
      <c r="D206" s="50"/>
      <c r="E206" s="50"/>
      <c r="F206" s="50"/>
      <c r="G206" s="50"/>
      <c r="H206" s="50"/>
      <c r="I206" s="50"/>
      <c r="J206" s="272"/>
      <c r="K206" s="272"/>
      <c r="L206" s="272"/>
    </row>
    <row r="207" spans="1:17" x14ac:dyDescent="0.25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64"/>
      <c r="L207" s="50"/>
    </row>
    <row r="208" spans="1:17" x14ac:dyDescent="0.25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65"/>
      <c r="L208" s="51"/>
    </row>
    <row r="209" spans="1:12" x14ac:dyDescent="0.25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64"/>
      <c r="L209" s="50"/>
    </row>
    <row r="210" spans="1:12" x14ac:dyDescent="0.25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64"/>
      <c r="L210" s="50"/>
    </row>
    <row r="211" spans="1:12" x14ac:dyDescent="0.25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64"/>
      <c r="L211" s="50"/>
    </row>
    <row r="212" spans="1:12" x14ac:dyDescent="0.25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64"/>
      <c r="L212" s="50"/>
    </row>
    <row r="213" spans="1:12" x14ac:dyDescent="0.25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64"/>
      <c r="L213" s="50"/>
    </row>
    <row r="214" spans="1:12" x14ac:dyDescent="0.25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64"/>
      <c r="L214" s="50"/>
    </row>
    <row r="215" spans="1:12" x14ac:dyDescent="0.25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64"/>
      <c r="L215" s="50"/>
    </row>
    <row r="216" spans="1:12" x14ac:dyDescent="0.25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65"/>
      <c r="L216" s="51"/>
    </row>
  </sheetData>
  <mergeCells count="91">
    <mergeCell ref="C142:L142"/>
    <mergeCell ref="C165:L165"/>
    <mergeCell ref="D115:D123"/>
    <mergeCell ref="L139:L141"/>
    <mergeCell ref="L26:L29"/>
    <mergeCell ref="L46:L55"/>
    <mergeCell ref="L56:L58"/>
    <mergeCell ref="L73:L75"/>
    <mergeCell ref="L64:L72"/>
    <mergeCell ref="K46:K55"/>
    <mergeCell ref="K56:K63"/>
    <mergeCell ref="K64:K72"/>
    <mergeCell ref="K73:K75"/>
    <mergeCell ref="A42:A45"/>
    <mergeCell ref="A6:A7"/>
    <mergeCell ref="J6:J7"/>
    <mergeCell ref="L6:L7"/>
    <mergeCell ref="B6:B7"/>
    <mergeCell ref="A35:A41"/>
    <mergeCell ref="K35:K40"/>
    <mergeCell ref="K42:K45"/>
    <mergeCell ref="L35:L40"/>
    <mergeCell ref="L42:L45"/>
    <mergeCell ref="C34:L34"/>
    <mergeCell ref="C9:L9"/>
    <mergeCell ref="E10:E12"/>
    <mergeCell ref="C14:C15"/>
    <mergeCell ref="E14:E15"/>
    <mergeCell ref="F14:F15"/>
    <mergeCell ref="A3:L3"/>
    <mergeCell ref="C174:L174"/>
    <mergeCell ref="C171:L171"/>
    <mergeCell ref="C76:L76"/>
    <mergeCell ref="C85:L85"/>
    <mergeCell ref="C95:L95"/>
    <mergeCell ref="C105:L105"/>
    <mergeCell ref="G6:G7"/>
    <mergeCell ref="H6:H7"/>
    <mergeCell ref="I6:I7"/>
    <mergeCell ref="K6:K7"/>
    <mergeCell ref="E6:E7"/>
    <mergeCell ref="F6:F7"/>
    <mergeCell ref="C6:C7"/>
    <mergeCell ref="D6:D7"/>
    <mergeCell ref="A4:L4"/>
    <mergeCell ref="A46:A55"/>
    <mergeCell ref="C133:L133"/>
    <mergeCell ref="K86:K92"/>
    <mergeCell ref="K96:K104"/>
    <mergeCell ref="L96:L104"/>
    <mergeCell ref="K83:K84"/>
    <mergeCell ref="L59:L63"/>
    <mergeCell ref="A71:A72"/>
    <mergeCell ref="L112:L114"/>
    <mergeCell ref="L106:L111"/>
    <mergeCell ref="K112:K131"/>
    <mergeCell ref="K106:K111"/>
    <mergeCell ref="D124:D131"/>
    <mergeCell ref="D106:D111"/>
    <mergeCell ref="D112:D114"/>
    <mergeCell ref="A79:A81"/>
    <mergeCell ref="A192:A201"/>
    <mergeCell ref="F192:F201"/>
    <mergeCell ref="K192:K201"/>
    <mergeCell ref="E192:E201"/>
    <mergeCell ref="A166:A168"/>
    <mergeCell ref="J205:L205"/>
    <mergeCell ref="J206:L206"/>
    <mergeCell ref="K166:K170"/>
    <mergeCell ref="L166:L168"/>
    <mergeCell ref="C202:L202"/>
    <mergeCell ref="E177:E178"/>
    <mergeCell ref="L192:L201"/>
    <mergeCell ref="K182:K191"/>
    <mergeCell ref="K177:K181"/>
    <mergeCell ref="A147:A148"/>
    <mergeCell ref="K147:K164"/>
    <mergeCell ref="K143:K146"/>
    <mergeCell ref="A177:A181"/>
    <mergeCell ref="A182:A191"/>
    <mergeCell ref="E182:E191"/>
    <mergeCell ref="E179:E181"/>
    <mergeCell ref="F182:F191"/>
    <mergeCell ref="F177:F181"/>
    <mergeCell ref="A143:A145"/>
    <mergeCell ref="A149:A151"/>
    <mergeCell ref="A152:A161"/>
    <mergeCell ref="A162:A164"/>
    <mergeCell ref="A82:A84"/>
    <mergeCell ref="A60:A63"/>
    <mergeCell ref="A64:A70"/>
  </mergeCells>
  <pageMargins left="0.31496062992125984" right="0.15748031496062992" top="0.39370078740157483" bottom="0.39370078740157483" header="0.15748031496062992" footer="0.15748031496062992"/>
  <pageSetup paperSize="9" orientation="portrait" r:id="rId1"/>
  <headerFooter>
    <oddFooter>&amp;RTrang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13"/>
  <sheetViews>
    <sheetView workbookViewId="0">
      <selection activeCell="C7" sqref="C7:L13"/>
    </sheetView>
  </sheetViews>
  <sheetFormatPr defaultRowHeight="15" x14ac:dyDescent="0.25"/>
  <sheetData>
    <row r="6" spans="1:12" ht="15.75" thickBot="1" x14ac:dyDescent="0.3"/>
    <row r="7" spans="1:12" ht="51.75" thickBot="1" x14ac:dyDescent="0.3">
      <c r="A7" s="6">
        <v>1</v>
      </c>
      <c r="B7" s="7">
        <v>1.0001</v>
      </c>
      <c r="C7" s="8" t="s">
        <v>170</v>
      </c>
      <c r="D7" s="9" t="s">
        <v>171</v>
      </c>
      <c r="E7" s="7" t="s">
        <v>15</v>
      </c>
      <c r="F7" s="9"/>
      <c r="G7" s="9"/>
      <c r="H7" s="9"/>
      <c r="I7" s="9"/>
      <c r="J7" s="9"/>
      <c r="K7" s="9"/>
      <c r="L7" s="9"/>
    </row>
    <row r="8" spans="1:12" ht="64.5" thickBot="1" x14ac:dyDescent="0.3">
      <c r="A8" s="10">
        <v>2</v>
      </c>
      <c r="B8" s="11">
        <v>1.0002</v>
      </c>
      <c r="C8" s="12" t="s">
        <v>16</v>
      </c>
      <c r="D8" s="13" t="s">
        <v>172</v>
      </c>
      <c r="E8" s="11" t="s">
        <v>15</v>
      </c>
      <c r="F8" s="13"/>
      <c r="G8" s="13"/>
      <c r="H8" s="13"/>
      <c r="I8" s="13"/>
      <c r="J8" s="13"/>
      <c r="K8" s="13"/>
      <c r="L8" s="13"/>
    </row>
    <row r="9" spans="1:12" ht="39" thickBot="1" x14ac:dyDescent="0.3">
      <c r="A9" s="10">
        <v>3</v>
      </c>
      <c r="B9" s="11">
        <v>1.0003</v>
      </c>
      <c r="C9" s="12" t="s">
        <v>17</v>
      </c>
      <c r="D9" s="13"/>
      <c r="E9" s="11" t="s">
        <v>15</v>
      </c>
      <c r="F9" s="13"/>
      <c r="G9" s="13"/>
      <c r="H9" s="13"/>
      <c r="I9" s="13"/>
      <c r="J9" s="13"/>
      <c r="K9" s="13"/>
      <c r="L9" s="13"/>
    </row>
    <row r="10" spans="1:12" ht="51.75" thickBot="1" x14ac:dyDescent="0.3">
      <c r="A10" s="10">
        <v>4</v>
      </c>
      <c r="B10" s="11">
        <v>1.0004</v>
      </c>
      <c r="C10" s="12" t="s">
        <v>18</v>
      </c>
      <c r="D10" s="13"/>
      <c r="E10" s="11" t="s">
        <v>15</v>
      </c>
      <c r="F10" s="13"/>
      <c r="G10" s="13"/>
      <c r="H10" s="13"/>
      <c r="I10" s="13"/>
      <c r="J10" s="13"/>
      <c r="K10" s="13"/>
      <c r="L10" s="13"/>
    </row>
    <row r="11" spans="1:12" ht="39" thickBot="1" x14ac:dyDescent="0.3">
      <c r="A11" s="10">
        <v>5</v>
      </c>
      <c r="B11" s="11">
        <v>1.0004999999999999</v>
      </c>
      <c r="C11" s="12" t="s">
        <v>19</v>
      </c>
      <c r="D11" s="13" t="s">
        <v>173</v>
      </c>
      <c r="E11" s="11" t="s">
        <v>15</v>
      </c>
      <c r="F11" s="13"/>
      <c r="G11" s="13"/>
      <c r="H11" s="13"/>
      <c r="I11" s="13"/>
      <c r="J11" s="13"/>
      <c r="K11" s="13"/>
      <c r="L11" s="13"/>
    </row>
    <row r="12" spans="1:12" ht="64.5" thickBot="1" x14ac:dyDescent="0.3">
      <c r="A12" s="10">
        <v>6</v>
      </c>
      <c r="B12" s="11">
        <v>1.0005999999999999</v>
      </c>
      <c r="C12" s="12" t="s">
        <v>20</v>
      </c>
      <c r="D12" s="13" t="s">
        <v>109</v>
      </c>
      <c r="E12" s="11" t="s">
        <v>15</v>
      </c>
      <c r="F12" s="13"/>
      <c r="G12" s="13"/>
      <c r="H12" s="13"/>
      <c r="I12" s="13"/>
      <c r="J12" s="13"/>
      <c r="K12" s="13"/>
      <c r="L12" s="13"/>
    </row>
    <row r="13" spans="1:12" ht="77.25" thickBot="1" x14ac:dyDescent="0.3">
      <c r="A13" s="10">
        <v>7</v>
      </c>
      <c r="B13" s="11">
        <v>1.0006999999999999</v>
      </c>
      <c r="C13" s="12" t="s">
        <v>21</v>
      </c>
      <c r="D13" s="13" t="s">
        <v>22</v>
      </c>
      <c r="E13" s="11" t="s">
        <v>15</v>
      </c>
      <c r="F13" s="13"/>
      <c r="G13" s="13"/>
      <c r="H13" s="13"/>
      <c r="I13" s="13"/>
      <c r="J13" s="13"/>
      <c r="K13" s="13"/>
      <c r="L13" s="13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AB251108C330488A1A42BE8AE39165" ma:contentTypeVersion="1" ma:contentTypeDescription="Create a new document." ma:contentTypeScope="" ma:versionID="962f7dc7f0c6a03cdd1b43444bfab3f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6CB8B31-11EB-4C6A-8BA3-11FDE3A97A32}"/>
</file>

<file path=customXml/itemProps2.xml><?xml version="1.0" encoding="utf-8"?>
<ds:datastoreItem xmlns:ds="http://schemas.openxmlformats.org/officeDocument/2006/customXml" ds:itemID="{BDA6566C-E1C8-4E30-8486-C9344C1E8F41}"/>
</file>

<file path=customXml/itemProps3.xml><?xml version="1.0" encoding="utf-8"?>
<ds:datastoreItem xmlns:ds="http://schemas.openxmlformats.org/officeDocument/2006/customXml" ds:itemID="{A3FA30CE-2614-4F84-ABC8-50290A4F12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Thach Phuong Tam</dc:creator>
  <cp:lastModifiedBy>Nguyễn An Hạ</cp:lastModifiedBy>
  <cp:lastPrinted>2021-07-01T03:34:17Z</cp:lastPrinted>
  <dcterms:created xsi:type="dcterms:W3CDTF">2019-01-23T01:02:39Z</dcterms:created>
  <dcterms:modified xsi:type="dcterms:W3CDTF">2021-07-02T01:18:04Z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0x010100CDAB251108C330488A1A42BE8AE39165</vt:lpwstr>
  </property>
</Properties>
</file>