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38417995177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Area" localSheetId="0">Sheet1!$A$1:$L$203</definedName>
    <definedName name="_xlnm.Print_Titles" localSheetId="0">Sheet1!$5:$7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J86" i="1" s="1"/>
  <c r="I16" i="1" l="1"/>
  <c r="J16" i="1" s="1"/>
  <c r="I14" i="1" l="1"/>
  <c r="J14" i="1" s="1"/>
  <c r="I172" i="1" l="1"/>
  <c r="J172" i="1" s="1"/>
  <c r="I171" i="1"/>
  <c r="J171" i="1" s="1"/>
  <c r="I194" i="1" l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191" i="1"/>
  <c r="J191" i="1" s="1"/>
  <c r="I193" i="1"/>
  <c r="J193" i="1" s="1"/>
  <c r="I192" i="1"/>
  <c r="J192" i="1" s="1"/>
  <c r="I87" i="1" l="1"/>
  <c r="J87" i="1" s="1"/>
  <c r="I88" i="1"/>
  <c r="J88" i="1" s="1"/>
  <c r="I89" i="1"/>
  <c r="J89" i="1" s="1"/>
  <c r="I131" i="1" l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16" i="1"/>
  <c r="J116" i="1" s="1"/>
  <c r="I115" i="1"/>
  <c r="J115" i="1" s="1"/>
  <c r="I114" i="1"/>
  <c r="J114" i="1" s="1"/>
  <c r="I112" i="1"/>
  <c r="J112" i="1" s="1"/>
  <c r="I106" i="1"/>
  <c r="J106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110" i="1" l="1"/>
  <c r="J110" i="1" s="1"/>
  <c r="I108" i="1"/>
  <c r="J108" i="1" s="1"/>
  <c r="I113" i="1"/>
  <c r="J113" i="1" s="1"/>
  <c r="I105" i="1"/>
  <c r="J105" i="1" s="1"/>
  <c r="I107" i="1"/>
  <c r="J107" i="1" s="1"/>
  <c r="I109" i="1"/>
  <c r="J109" i="1" s="1"/>
  <c r="I111" i="1"/>
  <c r="J111" i="1" s="1"/>
  <c r="I167" i="1"/>
  <c r="J167" i="1" s="1"/>
  <c r="I166" i="1"/>
  <c r="J166" i="1" s="1"/>
  <c r="I41" i="1"/>
  <c r="J41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1" i="1"/>
  <c r="J71" i="1" s="1"/>
  <c r="I72" i="1"/>
  <c r="J72" i="1" s="1"/>
  <c r="I73" i="1"/>
  <c r="J73" i="1" s="1"/>
  <c r="I74" i="1"/>
  <c r="J74" i="1" s="1"/>
  <c r="I34" i="1"/>
  <c r="J34" i="1" s="1"/>
  <c r="I35" i="1"/>
  <c r="J35" i="1" s="1"/>
  <c r="I36" i="1"/>
  <c r="J36" i="1" s="1"/>
  <c r="I39" i="1"/>
  <c r="J39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I83" i="1" l="1"/>
  <c r="J83" i="1" s="1"/>
  <c r="I82" i="1"/>
  <c r="J82" i="1" s="1"/>
  <c r="I32" i="1" l="1"/>
  <c r="J32" i="1" s="1"/>
  <c r="I176" i="1" l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75" i="1"/>
  <c r="J175" i="1" s="1"/>
  <c r="I174" i="1"/>
  <c r="J174" i="1" s="1"/>
  <c r="I150" i="1"/>
  <c r="J150" i="1" s="1"/>
  <c r="I149" i="1"/>
  <c r="J149" i="1" s="1"/>
  <c r="I147" i="1"/>
  <c r="J147" i="1" s="1"/>
  <c r="I146" i="1"/>
  <c r="J146" i="1" s="1"/>
  <c r="I144" i="1"/>
  <c r="J144" i="1" s="1"/>
  <c r="I143" i="1"/>
  <c r="J143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3" i="1"/>
  <c r="J133" i="1" s="1"/>
  <c r="I40" i="1" l="1"/>
  <c r="J40" i="1" s="1"/>
  <c r="I79" i="1" l="1"/>
  <c r="J79" i="1" s="1"/>
  <c r="I80" i="1"/>
  <c r="J80" i="1" s="1"/>
  <c r="I77" i="1"/>
  <c r="J77" i="1" s="1"/>
  <c r="I76" i="1"/>
  <c r="J76" i="1" s="1"/>
  <c r="I90" i="1"/>
  <c r="J90" i="1" s="1"/>
  <c r="I91" i="1"/>
  <c r="J91" i="1" s="1"/>
  <c r="I92" i="1"/>
  <c r="J92" i="1" s="1"/>
  <c r="I93" i="1"/>
  <c r="J93" i="1" s="1"/>
  <c r="I85" i="1"/>
  <c r="J85" i="1" s="1"/>
  <c r="I169" i="1" l="1"/>
  <c r="J169" i="1" s="1"/>
  <c r="I168" i="1"/>
  <c r="J168" i="1" s="1"/>
  <c r="I163" i="1" l="1"/>
  <c r="J163" i="1" s="1"/>
  <c r="I162" i="1"/>
  <c r="J162" i="1" s="1"/>
  <c r="I160" i="1"/>
  <c r="J160" i="1" s="1"/>
  <c r="I159" i="1"/>
  <c r="J159" i="1" s="1"/>
  <c r="I157" i="1"/>
  <c r="J157" i="1" s="1"/>
  <c r="I156" i="1"/>
  <c r="J156" i="1" s="1"/>
  <c r="I154" i="1"/>
  <c r="J154" i="1" s="1"/>
  <c r="I153" i="1"/>
  <c r="J153" i="1" s="1"/>
  <c r="I11" i="1" l="1"/>
  <c r="J11" i="1" s="1"/>
  <c r="I12" i="1"/>
  <c r="J12" i="1" s="1"/>
  <c r="I13" i="1"/>
  <c r="J13" i="1" s="1"/>
  <c r="I15" i="1"/>
  <c r="J15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10" i="1" l="1"/>
  <c r="J10" i="1" s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<sst xmlns="http://schemas.openxmlformats.org/spreadsheetml/2006/main" count="812" uniqueCount="449">
  <si>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</si>
  <si>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</si>
  <si>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</si>
  <si>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</si>
  <si>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</si>
  <si>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</si>
  <si>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</si>
  <si>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</si>
  <si>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</si>
  <si>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</si>
  <si>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</si>
  <si>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</si>
  <si>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</si>
  <si>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</si>
  <si>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</si>
  <si>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</si>
  <si>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</si>
  <si>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</si>
  <si>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</si>
  <si>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</si>
  <si>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</si>
  <si>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</si>
  <si>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</si>
  <si>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</si>
  <si>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</si>
  <si>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</si>
  <si>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</si>
  <si>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</si>
  <si>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</si>
  <si>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</si>
  <si>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</si>
  <si>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</si>
  <si>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</si>
  <si>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</si>
  <si>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</si>
  <si>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</si>
  <si>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</si>
  <si>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</si>
  <si>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</si>
  <si>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</si>
  <si>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</si>
  <si>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</si>
  <si>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</si>
  <si>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</si>
  <si>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</si>
  <si>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</si>
  <si>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</si>
  <si>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</si>
  <si>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</si>
  <si>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</si>
  <si>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</si>
  <si>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</si>
  <si>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</si>
  <si>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</si>
  <si>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</si>
  <si>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</si>
  <si>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</si>
  <si>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</si>
  <si>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</si>
  <si>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</si>
  <si>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</si>
  <si>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</si>
  <si>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</si>
  <si>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</si>
  <si>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</si>
  <si>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</si>
  <si>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</si>
  <si>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</si>
  <si>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</si>
  <si>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</si>
  <si>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</si>
  <si>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</si>
  <si>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</si>
  <si>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</si>
  <si>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</si>
  <si>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</si>
  <si>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</si>
  <si>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</si>
  <si>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</si>
  <si>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</si>
  <si>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</si>
  <si>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</si>
  <si>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</si>
  <si>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</si>
  <si>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</si>
  <si>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</si>
  <si>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</si>
  <si>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</si>
  <si>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</si>
  <si>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</si>
  <si>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</si>
  <si>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</si>
  <si>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</si>
  <si>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</si>
  <si>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</si>
  <si>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</si>
  <si>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</si>
  <si>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</si>
  <si>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</si>
  <si>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</si>
  <si>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</si>
  <si>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</si>
  <si>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</si>
  <si>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</si>
  <si>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</si>
  <si>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</si>
  <si>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</si>
  <si>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</si>
  <si>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</si>
  <si>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</si>
  <si>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</si>
  <si>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</si>
  <si>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</si>
  <si>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</si>
  <si>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</si>
  <si>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</si>
  <si>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</si>
  <si>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</si>
  <si>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</si>
  <si>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</si>
  <si>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</si>
  <si>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</si>
  <si>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</si>
  <si>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</si>
  <si>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</si>
  <si>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</si>
  <si>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</si>
  <si>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</si>
  <si>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</si>
  <si>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</si>
  <si>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</si>
  <si>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</si>
  <si>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</si>
  <si>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</si>
  <si>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</si>
  <si>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</si>
  <si>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</si>
  <si>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</si>
  <si>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</si>
  <si>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</si>
  <si>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</si>
  <si>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</si>
  <si>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</si>
  <si>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</si>
  <si>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</si>
  <si>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</si>
  <si>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</si>
  <si>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</si>
  <si>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</si>
  <si>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</si>
  <si>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</si>
  <si>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</si>
  <si>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</si>
  <si>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</si>
  <si>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</si>
  <si>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</si>
  <si>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</si>
  <si>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</si>
  <si>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</si>
  <si>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</si>
  <si>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</si>
  <si>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</si>
  <si>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</si>
  <si>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</si>
  <si>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</si>
  <si>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</si>
  <si>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</si>
  <si>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</si>
  <si>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</si>
  <si>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</si>
  <si>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</si>
  <si>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</si>
  <si>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</si>
  <si>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</si>
  <si>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</si>
  <si>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</si>
  <si>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</si>
  <si>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</si>
  <si>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</si>
  <si>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</si>
  <si>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</si>
  <si>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</si>
  <si>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</si>
  <si>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</si>
  <si>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</si>
  <si>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</si>
  <si>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</si>
  <si>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</si>
  <si>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</si>
  <si>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</si>
  <si>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</si>
  <si>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</si>
  <si>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</si>
  <si>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</si>
  <si>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</si>
  <si>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</si>
  <si>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</si>
  <si>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</si>
  <si>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</si>
  <si>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</si>
  <si>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</si>
  <si>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</si>
  <si>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</si>
  <si>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</si>
  <si>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</si>
  <si>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</si>
  <si>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</si>
  <si>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</si>
  <si>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</si>
  <si>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</si>
  <si>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</si>
  <si>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</si>
  <si>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</si>
  <si>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</si>
  <si>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</si>
  <si>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</si>
  <si>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</si>
  <si>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</si>
  <si>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</si>
  <si>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</si>
  <si>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</si>
  <si>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</si>
  <si>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</si>
  <si>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</si>
  <si>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</si>
  <si>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</si>
  <si>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</si>
  <si>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</si>
  <si>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</si>
  <si>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</si>
  <si>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</si>
  <si>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</si>
  <si>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</si>
  <si>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</si>
  <si>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</si>
  <si>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</si>
  <si>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</si>
  <si>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</si>
  <si>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</si>
  <si>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</si>
  <si>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</si>
  <si>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</si>
  <si>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</si>
  <si>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</si>
  <si>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</si>
  <si>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</si>
  <si>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</si>
  <si>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</si>
  <si>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</si>
  <si>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</si>
  <si>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</si>
  <si>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</si>
  <si>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</si>
  <si>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</si>
  <si>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</si>
  <si>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</si>
  <si>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</si>
  <si>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</si>
  <si>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</si>
  <si>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</si>
  <si>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</si>
  <si>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</si>
  <si>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</si>
  <si>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</si>
  <si>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</si>
  <si>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</si>
  <si>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</si>
  <si>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</si>
  <si>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</si>
  <si>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</si>
  <si>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</si>
  <si>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</si>
  <si>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</si>
  <si>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</si>
  <si>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</si>
  <si>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</si>
  <si>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</si>
  <si>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</si>
  <si>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</si>
  <si>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</si>
  <si>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</si>
  <si>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</si>
  <si>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</si>
  <si>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</si>
  <si>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</si>
  <si>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</si>
  <si>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</si>
  <si>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</si>
  <si>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</si>
  <si>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</si>
  <si>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</si>
  <si>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</si>
  <si>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</si>
  <si>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</si>
  <si>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</si>
  <si>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</si>
  <si>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</si>
  <si>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</si>
  <si>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</si>
  <si>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</si>
  <si>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</si>
  <si>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</si>
  <si>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</si>
  <si>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</si>
  <si>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</si>
  <si>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</si>
  <si>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</si>
  <si>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</si>
  <si>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</si>
  <si>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</si>
  <si>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</si>
  <si>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</si>
  <si>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</si>
  <si>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</si>
  <si>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</si>
  <si>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</si>
  <si>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</si>
  <si>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</si>
  <si>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</si>
  <si>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</si>
  <si>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</si>
  <si>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</si>
  <si>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</si>
  <si>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</si>
  <si>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</si>
  <si>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</si>
  <si>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</si>
  <si>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</si>
  <si>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</si>
  <si>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</si>
  <si>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</si>
  <si>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</si>
  <si>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</si>
  <si>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</si>
  <si>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</si>
  <si>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</si>
  <si>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</si>
  <si>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</si>
  <si>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</si>
  <si>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</si>
  <si>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</si>
  <si>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</si>
  <si>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</si>
  <si>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</si>
  <si>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</si>
  <si>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</si>
  <si>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</si>
  <si>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</si>
  <si>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</si>
  <si>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</si>
  <si>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</si>
  <si>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</si>
  <si>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</si>
  <si>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</si>
  <si>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</si>
  <si>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</si>
  <si>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</si>
  <si>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</si>
  <si>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</si>
  <si>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</si>
  <si>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</si>
  <si>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</si>
  <si>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</si>
  <si>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</si>
  <si>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</si>
  <si>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</si>
  <si>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</si>
  <si>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</si>
  <si>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</si>
  <si>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</si>
  <si>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</si>
  <si>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</si>
  <si>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</si>
  <si>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</si>
  <si>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</si>
  <si>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</si>
  <si>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</si>
  <si>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</si>
  <si>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</si>
  <si>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</si>
  <si>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</si>
  <si>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</si>
  <si>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</si>
  <si>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</si>
  <si>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</si>
  <si>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</si>
  <si>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</si>
  <si>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</si>
  <si>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</si>
  <si>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</si>
  <si>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</si>
  <si>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</si>
  <si>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</si>
  <si>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</si>
  <si>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</si>
  <si>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</si>
  <si>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</si>
  <si>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</si>
  <si>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</si>
  <si>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</si>
  <si>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</si>
  <si>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</si>
  <si>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</si>
  <si>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</si>
  <si>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</si>
  <si>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</si>
  <si>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</si>
  <si>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</si>
  <si>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</si>
  <si>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</si>
  <si>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</si>
  <si>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</si>
  <si>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</si>
  <si>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</si>
  <si>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</si>
  <si>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</si>
  <si>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</si>
  <si>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</si>
  <si>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</si>
  <si>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</si>
  <si>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</si>
  <si>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</si>
  <si>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</si>
  <si>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</si>
  <si>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</si>
  <si>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</si>
  <si>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</si>
  <si>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</si>
  <si>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</si>
  <si>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Giá vàng 99,99 bình quân (theo niên độ)</t>
  </si>
  <si>
    <t>Tháng 11 năm 2020 - BVĐK tỉnh không làm dịch vụ siêu âm nữa. Dịch vụ siêu âm này là của TTYT huyện Gò Dầu</t>
  </si>
  <si>
    <t>Phòng TC-KH Châu Thành</t>
  </si>
  <si>
    <t>Phòng TC-KH HòaThành</t>
  </si>
  <si>
    <t>Giá Trung bình được điều tra tại các Chợ trên địa bàn Tây Ninh</t>
  </si>
  <si>
    <t>Thép VINAKYOEI</t>
  </si>
  <si>
    <t>PCB40 bao 50kg</t>
  </si>
  <si>
    <t>bình</t>
  </si>
  <si>
    <t>P.TCKH huyện Châu Thành</t>
  </si>
  <si>
    <t>P.TCKH huyện Hòa Thành</t>
  </si>
  <si>
    <t>Công ty TNHH XNK TM CN DV Hùng Duy (giá thực hiện từ ngày 27/10/2021)</t>
  </si>
  <si>
    <t>Ngưng hoạt động do dịch covid 19</t>
  </si>
  <si>
    <t>Công văn số 7269/VP-TH ngày 26/10/2021 của UBND tỉnh</t>
  </si>
  <si>
    <t>CTY TNHH Ba Con Cò</t>
  </si>
  <si>
    <t>Cty Phân Bón và Hóa chất dầu Khí</t>
  </si>
  <si>
    <t>Tên tệp: 11-2021-TNI</t>
  </si>
  <si>
    <t>BẢNG GIÁ THỊ TRƯỜNG THÁNG 11 NĂM 2021</t>
  </si>
  <si>
    <t>Công văn số 2011/UBND ngày 14/11/2021 của UBND huyện Tân Biên)</t>
  </si>
  <si>
    <t>Công ty Cổ phần Xăng Dầu Dầu khí Tây Ninh (giá kê khai thức hiện từ 15g ngày 25/11/2021)</t>
  </si>
  <si>
    <r>
      <t>Công nghệ thông tin, khách sạn, du lịch</t>
    </r>
    <r>
      <rPr>
        <b/>
        <sz val="10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</si>
</sst>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7" fillId="0" borderId="0" xfId="0" applyFont="1" applyFill="1"/>
    <xf numFmtId="0" fontId="7" fillId="4" borderId="0" xfId="0" applyFont="1" applyFill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0" fontId="15" fillId="3" borderId="0" xfId="0" applyFont="1" applyFill="1" applyBorder="1"/>
    <xf numFmtId="0" fontId="12" fillId="3" borderId="0" xfId="0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right" vertical="center" wrapText="1"/>
    </xf>
    <xf numFmtId="166" fontId="12" fillId="3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/>
    <xf numFmtId="3" fontId="18" fillId="3" borderId="0" xfId="0" applyNumberFormat="1" applyFont="1" applyFill="1" applyBorder="1" applyAlignment="1">
      <alignment horizontal="right" vertical="center" wrapText="1"/>
    </xf>
    <xf numFmtId="3" fontId="12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justify" vertical="center" wrapText="1"/>
    </xf>
    <xf numFmtId="166" fontId="12" fillId="3" borderId="0" xfId="1" applyNumberFormat="1" applyFont="1" applyFill="1" applyBorder="1" applyAlignment="1">
      <alignment horizontal="justify" vertical="center" wrapText="1"/>
    </xf>
    <xf numFmtId="167" fontId="18" fillId="3" borderId="0" xfId="1" applyNumberFormat="1" applyFont="1" applyFill="1" applyBorder="1" applyAlignment="1">
      <alignment horizontal="justify" vertical="center" wrapText="1"/>
    </xf>
    <xf numFmtId="167" fontId="12" fillId="3" borderId="0" xfId="1" applyNumberFormat="1" applyFont="1" applyFill="1" applyBorder="1" applyAlignment="1">
      <alignment horizontal="justify" vertical="center" wrapText="1"/>
    </xf>
    <xf numFmtId="37" fontId="18" fillId="3" borderId="0" xfId="0" applyNumberFormat="1" applyFont="1" applyFill="1" applyBorder="1" applyAlignment="1">
      <alignment horizontal="right" vertical="center" wrapText="1"/>
    </xf>
    <xf numFmtId="37" fontId="12" fillId="3" borderId="0" xfId="0" applyNumberFormat="1" applyFont="1" applyFill="1" applyBorder="1" applyAlignment="1">
      <alignment horizontal="right" vertical="center" wrapText="1"/>
    </xf>
    <xf numFmtId="164" fontId="18" fillId="3" borderId="0" xfId="1" applyNumberFormat="1" applyFont="1" applyFill="1" applyBorder="1" applyAlignment="1">
      <alignment horizontal="justify" vertical="center" wrapText="1"/>
    </xf>
    <xf numFmtId="164" fontId="12" fillId="3" borderId="0" xfId="1" applyNumberFormat="1" applyFont="1" applyFill="1" applyBorder="1" applyAlignment="1">
      <alignment horizontal="justify" vertical="center" wrapText="1"/>
    </xf>
    <xf numFmtId="166" fontId="12" fillId="2" borderId="0" xfId="1" applyNumberFormat="1" applyFont="1" applyFill="1" applyBorder="1" applyAlignment="1">
      <alignment horizontal="right" vertical="center" wrapText="1"/>
    </xf>
    <xf numFmtId="0" fontId="18" fillId="3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 wrapText="1"/>
    </xf>
    <xf numFmtId="166" fontId="18" fillId="2" borderId="0" xfId="1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 wrapText="1"/>
    </xf>
    <xf numFmtId="166" fontId="18" fillId="3" borderId="0" xfId="1" applyNumberFormat="1" applyFont="1" applyFill="1" applyBorder="1" applyAlignment="1">
      <alignment horizontal="center" vertical="center" wrapText="1"/>
    </xf>
    <xf numFmtId="166" fontId="12" fillId="3" borderId="0" xfId="1" applyNumberFormat="1" applyFont="1" applyFill="1" applyBorder="1" applyAlignment="1">
      <alignment horizontal="center" vertical="center" wrapText="1"/>
    </xf>
    <xf numFmtId="3" fontId="18" fillId="3" borderId="0" xfId="0" applyNumberFormat="1" applyFont="1" applyFill="1" applyBorder="1" applyAlignment="1">
      <alignment vertical="center" wrapText="1"/>
    </xf>
    <xf numFmtId="3" fontId="12" fillId="3" borderId="0" xfId="0" applyNumberFormat="1" applyFont="1" applyFill="1" applyBorder="1" applyAlignment="1">
      <alignment vertical="center" wrapText="1"/>
    </xf>
    <xf numFmtId="166" fontId="18" fillId="3" borderId="0" xfId="1" applyNumberFormat="1" applyFont="1" applyFill="1" applyBorder="1" applyAlignment="1">
      <alignment vertical="center" wrapText="1"/>
    </xf>
    <xf numFmtId="166" fontId="12" fillId="3" borderId="0" xfId="1" applyNumberFormat="1" applyFont="1" applyFill="1" applyBorder="1" applyAlignment="1">
      <alignment vertical="center" wrapText="1"/>
    </xf>
    <xf numFmtId="3" fontId="20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9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5" fillId="0" borderId="6" xfId="0" applyFont="1" applyBorder="1"/>
    <xf numFmtId="0" fontId="15" fillId="3" borderId="6" xfId="0" applyFont="1" applyFill="1" applyBorder="1"/>
    <xf numFmtId="166" fontId="18" fillId="3" borderId="6" xfId="1" applyNumberFormat="1" applyFont="1" applyFill="1" applyBorder="1" applyAlignment="1">
      <alignment horizontal="right" vertical="center" wrapText="1"/>
    </xf>
    <xf numFmtId="3" fontId="18" fillId="3" borderId="6" xfId="0" applyNumberFormat="1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justify" vertical="center" wrapText="1"/>
    </xf>
    <xf numFmtId="167" fontId="18" fillId="3" borderId="6" xfId="1" applyNumberFormat="1" applyFont="1" applyFill="1" applyBorder="1" applyAlignment="1">
      <alignment horizontal="justify" vertical="center" wrapText="1"/>
    </xf>
    <xf numFmtId="37" fontId="18" fillId="3" borderId="6" xfId="0" applyNumberFormat="1" applyFont="1" applyFill="1" applyBorder="1" applyAlignment="1">
      <alignment horizontal="right" vertical="center" wrapText="1"/>
    </xf>
    <xf numFmtId="164" fontId="18" fillId="3" borderId="6" xfId="1" applyNumberFormat="1" applyFont="1" applyFill="1" applyBorder="1" applyAlignment="1">
      <alignment horizontal="justify" vertical="center" wrapText="1"/>
    </xf>
    <xf numFmtId="0" fontId="18" fillId="3" borderId="6" xfId="0" applyFont="1" applyFill="1" applyBorder="1" applyAlignment="1">
      <alignment horizontal="right" vertical="center" wrapText="1"/>
    </xf>
    <xf numFmtId="166" fontId="18" fillId="3" borderId="6" xfId="1" applyNumberFormat="1" applyFont="1" applyFill="1" applyBorder="1" applyAlignment="1">
      <alignment horizontal="center" vertical="center" wrapText="1"/>
    </xf>
    <xf numFmtId="3" fontId="18" fillId="3" borderId="6" xfId="0" applyNumberFormat="1" applyFont="1" applyFill="1" applyBorder="1" applyAlignment="1">
      <alignment vertical="center" wrapText="1"/>
    </xf>
    <xf numFmtId="166" fontId="18" fillId="3" borderId="6" xfId="1" applyNumberFormat="1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3" fillId="0" borderId="0" xfId="0" applyFont="1" applyFill="1" applyAlignment="1"/>
    <xf numFmtId="0" fontId="19" fillId="0" borderId="0" xfId="0" applyFont="1" applyFill="1" applyAlignment="1">
      <alignment vertical="center"/>
    </xf>
    <xf numFmtId="0" fontId="19" fillId="0" borderId="0" xfId="0" quotePrefix="1" applyFont="1" applyFill="1" applyAlignment="1">
      <alignment vertical="center"/>
    </xf>
    <xf numFmtId="0" fontId="12" fillId="3" borderId="1" xfId="0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horizontal="right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justify" vertical="center" wrapText="1"/>
    </xf>
    <xf numFmtId="10" fontId="12" fillId="3" borderId="1" xfId="0" applyNumberFormat="1" applyFont="1" applyFill="1" applyBorder="1" applyAlignment="1">
      <alignment horizontal="justify" vertical="center" wrapText="1"/>
    </xf>
    <xf numFmtId="37" fontId="12" fillId="3" borderId="1" xfId="0" applyNumberFormat="1" applyFont="1" applyFill="1" applyBorder="1" applyAlignment="1">
      <alignment horizontal="right" vertical="center" wrapText="1"/>
    </xf>
    <xf numFmtId="10" fontId="12" fillId="3" borderId="1" xfId="0" applyNumberFormat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horizontal="justify" vertical="center" wrapText="1"/>
    </xf>
    <xf numFmtId="10" fontId="12" fillId="3" borderId="1" xfId="1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 wrapText="1"/>
    </xf>
    <xf numFmtId="167" fontId="12" fillId="3" borderId="1" xfId="1" applyNumberFormat="1" applyFont="1" applyFill="1" applyBorder="1" applyAlignment="1">
      <alignment horizontal="justify" vertical="center" wrapText="1"/>
    </xf>
    <xf numFmtId="0" fontId="16" fillId="3" borderId="1" xfId="0" applyFont="1" applyFill="1" applyBorder="1"/>
    <xf numFmtId="164" fontId="12" fillId="3" borderId="1" xfId="1" applyNumberFormat="1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0" quotePrefix="1" applyNumberFormat="1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 wrapText="1"/>
    </xf>
    <xf numFmtId="166" fontId="12" fillId="3" borderId="1" xfId="1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vertical="center" wrapText="1"/>
    </xf>
    <xf numFmtId="3" fontId="12" fillId="0" borderId="1" xfId="0" applyNumberFormat="1" applyFont="1" applyBorder="1" applyAlignment="1">
      <alignment vertical="center"/>
    </xf>
    <xf numFmtId="10" fontId="17" fillId="3" borderId="1" xfId="0" applyNumberFormat="1" applyFont="1" applyFill="1" applyBorder="1" applyAlignment="1">
      <alignment vertical="center" wrapText="1"/>
    </xf>
    <xf numFmtId="166" fontId="12" fillId="3" borderId="1" xfId="1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quotePrefix="1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12" fillId="3" borderId="1" xfId="1" applyNumberFormat="1" applyFont="1" applyFill="1" applyBorder="1" applyAlignment="1">
      <alignment horizontal="right" vertical="center" wrapText="1"/>
    </xf>
    <xf numFmtId="39" fontId="12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3" fontId="18" fillId="0" borderId="0" xfId="0" applyNumberFormat="1" applyFont="1" applyBorder="1" applyAlignment="1">
      <alignment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5"/>
  <sheetViews>
    <sheetView tabSelected="1" zoomScale="70" zoomScaleNormal="70" workbookViewId="0">
      <selection activeCell="R13" sqref="R13"/>
    </sheetView>
  </sheetViews>
  <sheetFormatPr defaultColWidth="9.140625" defaultRowHeight="15" x14ac:dyDescent="0.25"/>
  <cols>
    <col min="1" max="1" width="5" style="11" customWidth="1"/>
    <col min="2" max="2" width="10.7109375" style="11" customWidth="1"/>
    <col min="3" max="3" width="21" style="11" customWidth="1"/>
    <col min="4" max="4" width="16.85546875" style="11" customWidth="1"/>
    <col min="5" max="7" width="10.7109375" style="11" customWidth="1"/>
    <col min="8" max="8" width="10.7109375" style="18" customWidth="1"/>
    <col min="9" max="10" width="10.7109375" style="11" customWidth="1"/>
    <col min="11" max="11" width="10.7109375" style="12" customWidth="1"/>
    <col min="12" max="12" width="14" style="11" customWidth="1"/>
    <col min="13" max="13" width="9.140625" style="18" customWidth="1"/>
    <col min="14" max="14" width="12.28515625" style="18" customWidth="1"/>
    <col min="15" max="16" width="9.140625" style="11" customWidth="1"/>
    <col min="17" max="17" width="9.140625" style="11"/>
    <col min="18" max="18" width="11.42578125" style="11" customWidth="1"/>
    <col min="19" max="16384" width="9.140625" style="11"/>
  </cols>
  <sheetData>
    <row r="1" spans="1:18" ht="15.75" x14ac:dyDescent="0.25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8" ht="15.75" x14ac:dyDescent="0.25">
      <c r="K2" s="1" t="s">
        <v>444</v>
      </c>
    </row>
    <row r="3" spans="1:18" ht="15.75" x14ac:dyDescent="0.25">
      <c r="A3" s="144" t="s">
        <v>445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8" x14ac:dyDescent="0.25">
      <c r="A4" s="2"/>
    </row>
    <row r="5" spans="1:18" ht="24" customHeight="1" x14ac:dyDescent="0.25">
      <c r="A5" s="145" t="s">
        <v>1</v>
      </c>
      <c r="B5" s="145" t="s">
        <v>2</v>
      </c>
      <c r="C5" s="145" t="s">
        <v>3</v>
      </c>
      <c r="D5" s="145" t="s">
        <v>4</v>
      </c>
      <c r="E5" s="145" t="s">
        <v>5</v>
      </c>
      <c r="F5" s="145" t="s">
        <v>6</v>
      </c>
      <c r="G5" s="145" t="s">
        <v>7</v>
      </c>
      <c r="H5" s="146" t="s">
        <v>8</v>
      </c>
      <c r="I5" s="146" t="s">
        <v>9</v>
      </c>
      <c r="J5" s="145" t="s">
        <v>227</v>
      </c>
      <c r="K5" s="145" t="s">
        <v>10</v>
      </c>
      <c r="L5" s="145" t="s">
        <v>11</v>
      </c>
      <c r="O5" s="19"/>
      <c r="Q5" s="29"/>
      <c r="R5" s="29"/>
    </row>
    <row r="6" spans="1:18" x14ac:dyDescent="0.25">
      <c r="A6" s="145"/>
      <c r="B6" s="145"/>
      <c r="C6" s="145"/>
      <c r="D6" s="145"/>
      <c r="E6" s="145"/>
      <c r="F6" s="145" t="s">
        <v>6</v>
      </c>
      <c r="G6" s="145"/>
      <c r="H6" s="146"/>
      <c r="I6" s="146"/>
      <c r="J6" s="145"/>
      <c r="K6" s="145"/>
      <c r="L6" s="145"/>
      <c r="O6" s="19"/>
      <c r="Q6" s="29"/>
      <c r="R6" s="29"/>
    </row>
    <row r="7" spans="1:18" s="12" customFormat="1" x14ac:dyDescent="0.25">
      <c r="A7" s="89">
        <v>-1</v>
      </c>
      <c r="B7" s="89">
        <v>-2</v>
      </c>
      <c r="C7" s="89">
        <v>-3</v>
      </c>
      <c r="D7" s="89">
        <v>-4</v>
      </c>
      <c r="E7" s="89">
        <v>-5</v>
      </c>
      <c r="F7" s="89">
        <v>-6</v>
      </c>
      <c r="G7" s="89">
        <v>-7</v>
      </c>
      <c r="H7" s="89">
        <v>-8</v>
      </c>
      <c r="I7" s="89" t="s">
        <v>101</v>
      </c>
      <c r="J7" s="89" t="s">
        <v>12</v>
      </c>
      <c r="K7" s="89">
        <v>-11</v>
      </c>
      <c r="L7" s="89">
        <v>-12</v>
      </c>
      <c r="M7" s="26"/>
      <c r="N7" s="26"/>
      <c r="O7" s="25"/>
      <c r="Q7" s="132"/>
      <c r="R7" s="132"/>
    </row>
    <row r="8" spans="1:18" x14ac:dyDescent="0.25">
      <c r="A8" s="98" t="s">
        <v>13</v>
      </c>
      <c r="B8" s="99" t="s">
        <v>290</v>
      </c>
      <c r="C8" s="147" t="s">
        <v>14</v>
      </c>
      <c r="D8" s="147"/>
      <c r="E8" s="147"/>
      <c r="F8" s="147"/>
      <c r="G8" s="147"/>
      <c r="H8" s="147"/>
      <c r="I8" s="147"/>
      <c r="J8" s="147"/>
      <c r="K8" s="147"/>
      <c r="L8" s="147"/>
      <c r="M8" s="68"/>
      <c r="N8" s="27"/>
      <c r="O8" s="28"/>
      <c r="P8" s="29"/>
      <c r="Q8" s="29"/>
      <c r="R8" s="29"/>
    </row>
    <row r="9" spans="1:18" ht="39.6" customHeight="1" x14ac:dyDescent="0.25">
      <c r="A9" s="96">
        <v>1</v>
      </c>
      <c r="B9" s="100" t="s">
        <v>103</v>
      </c>
      <c r="C9" s="90" t="s">
        <v>170</v>
      </c>
      <c r="D9" s="91" t="s">
        <v>171</v>
      </c>
      <c r="E9" s="138" t="s">
        <v>15</v>
      </c>
      <c r="F9" s="91"/>
      <c r="G9" s="87"/>
      <c r="H9" s="87"/>
      <c r="I9" s="87"/>
      <c r="J9" s="92"/>
      <c r="K9" s="135" t="s">
        <v>338</v>
      </c>
      <c r="L9" s="91"/>
      <c r="M9" s="69"/>
      <c r="N9" s="30"/>
      <c r="O9" s="31"/>
      <c r="P9" s="29"/>
      <c r="Q9" s="29"/>
      <c r="R9" s="31"/>
    </row>
    <row r="10" spans="1:18" ht="14.45" customHeight="1" x14ac:dyDescent="0.25">
      <c r="A10" s="96"/>
      <c r="B10" s="100"/>
      <c r="C10" s="90" t="s">
        <v>298</v>
      </c>
      <c r="D10" s="91"/>
      <c r="E10" s="138"/>
      <c r="F10" s="91" t="s">
        <v>309</v>
      </c>
      <c r="G10" s="88">
        <v>8500</v>
      </c>
      <c r="H10" s="88">
        <v>9000</v>
      </c>
      <c r="I10" s="93">
        <f>H10-G10</f>
        <v>500</v>
      </c>
      <c r="J10" s="94">
        <f>I10/G10</f>
        <v>5.8823529411764705E-2</v>
      </c>
      <c r="K10" s="136"/>
      <c r="L10" s="91"/>
      <c r="M10" s="70"/>
      <c r="N10" s="32"/>
      <c r="O10" s="33"/>
      <c r="P10" s="33"/>
      <c r="Q10" s="49"/>
      <c r="R10" s="33"/>
    </row>
    <row r="11" spans="1:18" ht="43.9" customHeight="1" x14ac:dyDescent="0.25">
      <c r="A11" s="96"/>
      <c r="B11" s="100"/>
      <c r="C11" s="90" t="s">
        <v>299</v>
      </c>
      <c r="D11" s="91"/>
      <c r="E11" s="138"/>
      <c r="F11" s="91" t="s">
        <v>309</v>
      </c>
      <c r="G11" s="88">
        <v>13000</v>
      </c>
      <c r="H11" s="88">
        <v>13000</v>
      </c>
      <c r="I11" s="93">
        <f t="shared" ref="I11:I32" si="0">H11-G11</f>
        <v>0</v>
      </c>
      <c r="J11" s="94">
        <f t="shared" ref="J11:J36" si="1">I11/G11</f>
        <v>0</v>
      </c>
      <c r="K11" s="95" t="s">
        <v>431</v>
      </c>
      <c r="L11" s="91"/>
      <c r="M11" s="70"/>
      <c r="N11" s="32"/>
      <c r="O11" s="33"/>
      <c r="P11" s="33"/>
      <c r="Q11" s="49"/>
      <c r="R11" s="33"/>
    </row>
    <row r="12" spans="1:18" ht="38.25" x14ac:dyDescent="0.25">
      <c r="A12" s="96">
        <v>2</v>
      </c>
      <c r="B12" s="100" t="s">
        <v>104</v>
      </c>
      <c r="C12" s="90" t="s">
        <v>16</v>
      </c>
      <c r="D12" s="91" t="s">
        <v>172</v>
      </c>
      <c r="E12" s="96" t="s">
        <v>15</v>
      </c>
      <c r="F12" s="91" t="s">
        <v>309</v>
      </c>
      <c r="G12" s="88">
        <v>21000</v>
      </c>
      <c r="H12" s="88">
        <v>21000</v>
      </c>
      <c r="I12" s="93">
        <f t="shared" si="0"/>
        <v>0</v>
      </c>
      <c r="J12" s="94">
        <f t="shared" si="1"/>
        <v>0</v>
      </c>
      <c r="K12" s="96" t="s">
        <v>338</v>
      </c>
      <c r="L12" s="91"/>
      <c r="M12" s="70"/>
      <c r="N12" s="32"/>
      <c r="O12" s="33"/>
      <c r="P12" s="33"/>
      <c r="Q12" s="49"/>
      <c r="R12" s="33"/>
    </row>
    <row r="13" spans="1:18" ht="38.25" x14ac:dyDescent="0.25">
      <c r="A13" s="96">
        <v>3</v>
      </c>
      <c r="B13" s="100" t="s">
        <v>105</v>
      </c>
      <c r="C13" s="138" t="s">
        <v>17</v>
      </c>
      <c r="D13" s="91"/>
      <c r="E13" s="138" t="s">
        <v>15</v>
      </c>
      <c r="F13" s="138" t="s">
        <v>310</v>
      </c>
      <c r="G13" s="88">
        <v>75000</v>
      </c>
      <c r="H13" s="88">
        <v>72400</v>
      </c>
      <c r="I13" s="93">
        <f t="shared" si="0"/>
        <v>-2600</v>
      </c>
      <c r="J13" s="94">
        <f t="shared" si="1"/>
        <v>-3.4666666666666665E-2</v>
      </c>
      <c r="K13" s="96" t="s">
        <v>338</v>
      </c>
      <c r="L13" s="91" t="s">
        <v>425</v>
      </c>
      <c r="M13" s="70"/>
      <c r="N13" s="32"/>
      <c r="O13" s="33"/>
      <c r="P13" s="33"/>
      <c r="Q13" s="49"/>
      <c r="R13" s="33"/>
    </row>
    <row r="14" spans="1:18" s="18" customFormat="1" ht="25.5" x14ac:dyDescent="0.25">
      <c r="A14" s="96"/>
      <c r="B14" s="100"/>
      <c r="C14" s="138"/>
      <c r="D14" s="91"/>
      <c r="E14" s="138"/>
      <c r="F14" s="138"/>
      <c r="G14" s="88">
        <v>50000</v>
      </c>
      <c r="H14" s="88">
        <v>50000</v>
      </c>
      <c r="I14" s="93">
        <f t="shared" si="0"/>
        <v>0</v>
      </c>
      <c r="J14" s="94">
        <f t="shared" si="1"/>
        <v>0</v>
      </c>
      <c r="K14" s="96" t="s">
        <v>424</v>
      </c>
      <c r="L14" s="91"/>
      <c r="M14" s="70"/>
      <c r="N14" s="32"/>
      <c r="O14" s="32"/>
      <c r="P14" s="32"/>
      <c r="Q14" s="49"/>
      <c r="R14" s="33"/>
    </row>
    <row r="15" spans="1:18" ht="38.25" x14ac:dyDescent="0.25">
      <c r="A15" s="96">
        <v>4</v>
      </c>
      <c r="B15" s="100" t="s">
        <v>106</v>
      </c>
      <c r="C15" s="90" t="s">
        <v>18</v>
      </c>
      <c r="D15" s="91"/>
      <c r="E15" s="96" t="s">
        <v>15</v>
      </c>
      <c r="F15" s="91" t="s">
        <v>309</v>
      </c>
      <c r="G15" s="88">
        <v>130000</v>
      </c>
      <c r="H15" s="88">
        <v>130000</v>
      </c>
      <c r="I15" s="93">
        <f t="shared" si="0"/>
        <v>0</v>
      </c>
      <c r="J15" s="94">
        <f t="shared" si="1"/>
        <v>0</v>
      </c>
      <c r="K15" s="96" t="s">
        <v>338</v>
      </c>
      <c r="L15" s="91"/>
      <c r="M15" s="70"/>
      <c r="N15" s="32"/>
      <c r="O15" s="33"/>
      <c r="P15" s="33"/>
      <c r="Q15" s="49"/>
      <c r="R15" s="33"/>
    </row>
    <row r="16" spans="1:18" s="18" customFormat="1" ht="30.75" customHeight="1" x14ac:dyDescent="0.25">
      <c r="A16" s="96"/>
      <c r="B16" s="100"/>
      <c r="C16" s="90"/>
      <c r="D16" s="91"/>
      <c r="E16" s="96"/>
      <c r="F16" s="91"/>
      <c r="G16" s="88">
        <v>120000</v>
      </c>
      <c r="H16" s="88">
        <v>120000</v>
      </c>
      <c r="I16" s="93">
        <f t="shared" ref="I16" si="2">H16-G16</f>
        <v>0</v>
      </c>
      <c r="J16" s="94">
        <f t="shared" ref="J16" si="3">I16/G16</f>
        <v>0</v>
      </c>
      <c r="K16" s="96" t="s">
        <v>424</v>
      </c>
      <c r="L16" s="91"/>
      <c r="M16" s="70"/>
      <c r="N16" s="32"/>
      <c r="O16" s="32"/>
      <c r="P16" s="32"/>
      <c r="Q16" s="49"/>
      <c r="R16" s="33"/>
    </row>
    <row r="17" spans="1:18" ht="38.25" x14ac:dyDescent="0.25">
      <c r="A17" s="96">
        <v>5</v>
      </c>
      <c r="B17" s="100" t="s">
        <v>107</v>
      </c>
      <c r="C17" s="90" t="s">
        <v>19</v>
      </c>
      <c r="D17" s="91" t="s">
        <v>173</v>
      </c>
      <c r="E17" s="96" t="s">
        <v>15</v>
      </c>
      <c r="F17" s="91" t="s">
        <v>309</v>
      </c>
      <c r="G17" s="88">
        <v>230000</v>
      </c>
      <c r="H17" s="88">
        <v>230000</v>
      </c>
      <c r="I17" s="93">
        <f t="shared" si="0"/>
        <v>0</v>
      </c>
      <c r="J17" s="94">
        <f t="shared" si="1"/>
        <v>0</v>
      </c>
      <c r="K17" s="96" t="s">
        <v>431</v>
      </c>
      <c r="L17" s="91"/>
      <c r="M17" s="70"/>
      <c r="N17" s="32"/>
      <c r="O17" s="33"/>
      <c r="P17" s="33"/>
      <c r="Q17" s="49"/>
      <c r="R17" s="33"/>
    </row>
    <row r="18" spans="1:18" ht="38.25" x14ac:dyDescent="0.25">
      <c r="A18" s="96">
        <v>6</v>
      </c>
      <c r="B18" s="100" t="s">
        <v>108</v>
      </c>
      <c r="C18" s="90" t="s">
        <v>20</v>
      </c>
      <c r="D18" s="91" t="s">
        <v>109</v>
      </c>
      <c r="E18" s="96" t="s">
        <v>15</v>
      </c>
      <c r="F18" s="91" t="s">
        <v>309</v>
      </c>
      <c r="G18" s="88">
        <v>250000</v>
      </c>
      <c r="H18" s="88">
        <v>251000</v>
      </c>
      <c r="I18" s="93">
        <f t="shared" si="0"/>
        <v>1000</v>
      </c>
      <c r="J18" s="94">
        <f t="shared" si="1"/>
        <v>4.0000000000000001E-3</v>
      </c>
      <c r="K18" s="96" t="s">
        <v>338</v>
      </c>
      <c r="L18" s="91"/>
      <c r="M18" s="70"/>
      <c r="N18" s="32"/>
      <c r="O18" s="33"/>
      <c r="P18" s="33"/>
      <c r="Q18" s="49"/>
      <c r="R18" s="33"/>
    </row>
    <row r="19" spans="1:18" ht="38.25" x14ac:dyDescent="0.25">
      <c r="A19" s="96">
        <v>7</v>
      </c>
      <c r="B19" s="100" t="s">
        <v>110</v>
      </c>
      <c r="C19" s="90" t="s">
        <v>21</v>
      </c>
      <c r="D19" s="91" t="s">
        <v>22</v>
      </c>
      <c r="E19" s="96" t="s">
        <v>15</v>
      </c>
      <c r="F19" s="91" t="s">
        <v>309</v>
      </c>
      <c r="G19" s="88">
        <v>110000</v>
      </c>
      <c r="H19" s="88">
        <v>110000</v>
      </c>
      <c r="I19" s="93">
        <f t="shared" si="0"/>
        <v>0</v>
      </c>
      <c r="J19" s="94">
        <f t="shared" si="1"/>
        <v>0</v>
      </c>
      <c r="K19" s="96" t="s">
        <v>431</v>
      </c>
      <c r="L19" s="91"/>
      <c r="M19" s="70"/>
      <c r="N19" s="32"/>
      <c r="O19" s="33"/>
      <c r="P19" s="33"/>
      <c r="Q19" s="49"/>
      <c r="R19" s="33"/>
    </row>
    <row r="20" spans="1:18" s="18" customFormat="1" ht="51" x14ac:dyDescent="0.25">
      <c r="A20" s="96">
        <v>8</v>
      </c>
      <c r="B20" s="100" t="s">
        <v>111</v>
      </c>
      <c r="C20" s="90" t="s">
        <v>174</v>
      </c>
      <c r="D20" s="91" t="s">
        <v>23</v>
      </c>
      <c r="E20" s="96" t="s">
        <v>15</v>
      </c>
      <c r="F20" s="91" t="s">
        <v>309</v>
      </c>
      <c r="G20" s="88">
        <v>65000</v>
      </c>
      <c r="H20" s="88">
        <v>65000</v>
      </c>
      <c r="I20" s="93">
        <f t="shared" si="0"/>
        <v>0</v>
      </c>
      <c r="J20" s="94">
        <f t="shared" si="1"/>
        <v>0</v>
      </c>
      <c r="K20" s="96" t="s">
        <v>432</v>
      </c>
      <c r="L20" s="91"/>
      <c r="M20" s="70"/>
      <c r="N20" s="32"/>
      <c r="O20" s="32"/>
      <c r="P20" s="32"/>
      <c r="Q20" s="49"/>
      <c r="R20" s="33"/>
    </row>
    <row r="21" spans="1:18" s="18" customFormat="1" ht="38.25" x14ac:dyDescent="0.25">
      <c r="A21" s="96">
        <v>9</v>
      </c>
      <c r="B21" s="100" t="s">
        <v>112</v>
      </c>
      <c r="C21" s="90" t="s">
        <v>24</v>
      </c>
      <c r="D21" s="91" t="s">
        <v>25</v>
      </c>
      <c r="E21" s="96" t="s">
        <v>15</v>
      </c>
      <c r="F21" s="91" t="s">
        <v>309</v>
      </c>
      <c r="G21" s="88">
        <v>170000</v>
      </c>
      <c r="H21" s="88">
        <v>170000</v>
      </c>
      <c r="I21" s="93">
        <f t="shared" si="0"/>
        <v>0</v>
      </c>
      <c r="J21" s="94">
        <f t="shared" si="1"/>
        <v>0</v>
      </c>
      <c r="K21" s="96" t="s">
        <v>432</v>
      </c>
      <c r="L21" s="91"/>
      <c r="M21" s="70"/>
      <c r="N21" s="32"/>
      <c r="O21" s="32"/>
      <c r="P21" s="32"/>
      <c r="Q21" s="49"/>
      <c r="R21" s="33"/>
    </row>
    <row r="22" spans="1:18" s="18" customFormat="1" ht="38.25" x14ac:dyDescent="0.25">
      <c r="A22" s="96">
        <v>10</v>
      </c>
      <c r="B22" s="100" t="s">
        <v>292</v>
      </c>
      <c r="C22" s="90" t="s">
        <v>26</v>
      </c>
      <c r="D22" s="91" t="s">
        <v>175</v>
      </c>
      <c r="E22" s="96" t="s">
        <v>15</v>
      </c>
      <c r="F22" s="91" t="s">
        <v>309</v>
      </c>
      <c r="G22" s="88">
        <v>115000</v>
      </c>
      <c r="H22" s="88">
        <v>115000</v>
      </c>
      <c r="I22" s="93">
        <f t="shared" si="0"/>
        <v>0</v>
      </c>
      <c r="J22" s="94">
        <f t="shared" si="1"/>
        <v>0</v>
      </c>
      <c r="K22" s="96" t="s">
        <v>432</v>
      </c>
      <c r="L22" s="91"/>
      <c r="M22" s="70"/>
      <c r="N22" s="32"/>
      <c r="O22" s="32"/>
      <c r="P22" s="32"/>
      <c r="Q22" s="49"/>
      <c r="R22" s="33"/>
    </row>
    <row r="23" spans="1:18" ht="38.25" x14ac:dyDescent="0.25">
      <c r="A23" s="96">
        <v>11</v>
      </c>
      <c r="B23" s="100" t="s">
        <v>113</v>
      </c>
      <c r="C23" s="90" t="s">
        <v>176</v>
      </c>
      <c r="D23" s="91" t="s">
        <v>175</v>
      </c>
      <c r="E23" s="96" t="s">
        <v>15</v>
      </c>
      <c r="F23" s="91" t="s">
        <v>309</v>
      </c>
      <c r="G23" s="88">
        <v>82000</v>
      </c>
      <c r="H23" s="88">
        <v>82000</v>
      </c>
      <c r="I23" s="93">
        <f t="shared" si="0"/>
        <v>0</v>
      </c>
      <c r="J23" s="94">
        <f t="shared" si="1"/>
        <v>0</v>
      </c>
      <c r="K23" s="96" t="s">
        <v>431</v>
      </c>
      <c r="L23" s="91"/>
      <c r="M23" s="70"/>
      <c r="N23" s="32"/>
      <c r="O23" s="33"/>
      <c r="P23" s="33"/>
      <c r="Q23" s="49"/>
      <c r="R23" s="33"/>
    </row>
    <row r="24" spans="1:18" ht="38.25" x14ac:dyDescent="0.25">
      <c r="A24" s="96">
        <v>12</v>
      </c>
      <c r="B24" s="100" t="s">
        <v>114</v>
      </c>
      <c r="C24" s="90" t="s">
        <v>177</v>
      </c>
      <c r="D24" s="91" t="s">
        <v>27</v>
      </c>
      <c r="E24" s="96" t="s">
        <v>15</v>
      </c>
      <c r="F24" s="91" t="s">
        <v>309</v>
      </c>
      <c r="G24" s="88">
        <v>240000</v>
      </c>
      <c r="H24" s="88">
        <v>237000</v>
      </c>
      <c r="I24" s="93">
        <f t="shared" si="0"/>
        <v>-3000</v>
      </c>
      <c r="J24" s="94">
        <f t="shared" si="1"/>
        <v>-1.2500000000000001E-2</v>
      </c>
      <c r="K24" s="96" t="s">
        <v>338</v>
      </c>
      <c r="L24" s="91"/>
      <c r="M24" s="70"/>
      <c r="N24" s="32"/>
      <c r="O24" s="33"/>
      <c r="P24" s="33"/>
      <c r="Q24" s="49"/>
      <c r="R24" s="33"/>
    </row>
    <row r="25" spans="1:18" ht="38.25" x14ac:dyDescent="0.25">
      <c r="A25" s="96">
        <v>13</v>
      </c>
      <c r="B25" s="100" t="s">
        <v>115</v>
      </c>
      <c r="C25" s="90" t="s">
        <v>178</v>
      </c>
      <c r="D25" s="91" t="s">
        <v>28</v>
      </c>
      <c r="E25" s="96" t="s">
        <v>15</v>
      </c>
      <c r="F25" s="91" t="s">
        <v>309</v>
      </c>
      <c r="G25" s="88">
        <v>27000</v>
      </c>
      <c r="H25" s="88">
        <v>27500</v>
      </c>
      <c r="I25" s="93">
        <f t="shared" si="0"/>
        <v>500</v>
      </c>
      <c r="J25" s="94">
        <f t="shared" si="1"/>
        <v>1.8518518518518517E-2</v>
      </c>
      <c r="K25" s="96" t="s">
        <v>338</v>
      </c>
      <c r="L25" s="138" t="s">
        <v>433</v>
      </c>
      <c r="M25" s="70"/>
      <c r="N25" s="32"/>
      <c r="O25" s="33"/>
      <c r="P25" s="33"/>
      <c r="Q25" s="49"/>
      <c r="R25" s="33"/>
    </row>
    <row r="26" spans="1:18" ht="38.25" x14ac:dyDescent="0.25">
      <c r="A26" s="96">
        <v>14</v>
      </c>
      <c r="B26" s="100" t="s">
        <v>116</v>
      </c>
      <c r="C26" s="90" t="s">
        <v>29</v>
      </c>
      <c r="D26" s="91"/>
      <c r="E26" s="96" t="s">
        <v>15</v>
      </c>
      <c r="F26" s="91" t="s">
        <v>309</v>
      </c>
      <c r="G26" s="88">
        <v>31000</v>
      </c>
      <c r="H26" s="88">
        <v>31800</v>
      </c>
      <c r="I26" s="93">
        <f t="shared" si="0"/>
        <v>800</v>
      </c>
      <c r="J26" s="94">
        <f t="shared" si="1"/>
        <v>2.5806451612903226E-2</v>
      </c>
      <c r="K26" s="96" t="s">
        <v>338</v>
      </c>
      <c r="L26" s="138"/>
      <c r="M26" s="70"/>
      <c r="N26" s="32"/>
      <c r="O26" s="33"/>
      <c r="P26" s="33"/>
      <c r="Q26" s="49"/>
      <c r="R26" s="33"/>
    </row>
    <row r="27" spans="1:18" ht="38.25" x14ac:dyDescent="0.25">
      <c r="A27" s="96">
        <v>15</v>
      </c>
      <c r="B27" s="100" t="s">
        <v>117</v>
      </c>
      <c r="C27" s="90" t="s">
        <v>30</v>
      </c>
      <c r="D27" s="91"/>
      <c r="E27" s="96" t="s">
        <v>15</v>
      </c>
      <c r="F27" s="91" t="s">
        <v>309</v>
      </c>
      <c r="G27" s="88">
        <v>31000</v>
      </c>
      <c r="H27" s="88">
        <v>32000</v>
      </c>
      <c r="I27" s="93">
        <f t="shared" si="0"/>
        <v>1000</v>
      </c>
      <c r="J27" s="94">
        <f t="shared" si="1"/>
        <v>3.2258064516129031E-2</v>
      </c>
      <c r="K27" s="96" t="s">
        <v>338</v>
      </c>
      <c r="L27" s="138"/>
      <c r="M27" s="70"/>
      <c r="N27" s="32"/>
      <c r="O27" s="33"/>
      <c r="P27" s="33"/>
      <c r="Q27" s="49"/>
      <c r="R27" s="33"/>
    </row>
    <row r="28" spans="1:18" ht="38.25" x14ac:dyDescent="0.25">
      <c r="A28" s="96">
        <v>16</v>
      </c>
      <c r="B28" s="100" t="s">
        <v>118</v>
      </c>
      <c r="C28" s="90" t="s">
        <v>410</v>
      </c>
      <c r="D28" s="91" t="s">
        <v>31</v>
      </c>
      <c r="E28" s="96" t="s">
        <v>15</v>
      </c>
      <c r="F28" s="91" t="s">
        <v>309</v>
      </c>
      <c r="G28" s="88">
        <v>35000</v>
      </c>
      <c r="H28" s="88">
        <v>35800</v>
      </c>
      <c r="I28" s="93">
        <f t="shared" si="0"/>
        <v>800</v>
      </c>
      <c r="J28" s="94">
        <f t="shared" si="1"/>
        <v>2.2857142857142857E-2</v>
      </c>
      <c r="K28" s="96" t="s">
        <v>338</v>
      </c>
      <c r="L28" s="138"/>
      <c r="M28" s="70"/>
      <c r="N28" s="32"/>
      <c r="O28" s="33"/>
      <c r="P28" s="33"/>
      <c r="Q28" s="49"/>
      <c r="R28" s="33"/>
    </row>
    <row r="29" spans="1:18" ht="38.25" x14ac:dyDescent="0.25">
      <c r="A29" s="96">
        <v>17</v>
      </c>
      <c r="B29" s="100" t="s">
        <v>119</v>
      </c>
      <c r="C29" s="90" t="s">
        <v>32</v>
      </c>
      <c r="D29" s="91" t="s">
        <v>33</v>
      </c>
      <c r="E29" s="96" t="s">
        <v>15</v>
      </c>
      <c r="F29" s="91" t="s">
        <v>309</v>
      </c>
      <c r="G29" s="88">
        <v>7000</v>
      </c>
      <c r="H29" s="88">
        <v>7000</v>
      </c>
      <c r="I29" s="93">
        <f t="shared" si="0"/>
        <v>0</v>
      </c>
      <c r="J29" s="94">
        <f t="shared" si="1"/>
        <v>0</v>
      </c>
      <c r="K29" s="96" t="s">
        <v>338</v>
      </c>
      <c r="L29" s="91"/>
      <c r="M29" s="70"/>
      <c r="N29" s="32"/>
      <c r="O29" s="33"/>
      <c r="P29" s="33"/>
      <c r="Q29" s="49"/>
      <c r="R29" s="33"/>
    </row>
    <row r="30" spans="1:18" ht="38.25" x14ac:dyDescent="0.25">
      <c r="A30" s="96">
        <v>18</v>
      </c>
      <c r="B30" s="100" t="s">
        <v>120</v>
      </c>
      <c r="C30" s="90" t="s">
        <v>34</v>
      </c>
      <c r="D30" s="91" t="s">
        <v>35</v>
      </c>
      <c r="E30" s="96" t="s">
        <v>36</v>
      </c>
      <c r="F30" s="91" t="s">
        <v>309</v>
      </c>
      <c r="G30" s="88">
        <v>44000</v>
      </c>
      <c r="H30" s="88">
        <v>44000</v>
      </c>
      <c r="I30" s="93">
        <f t="shared" si="0"/>
        <v>0</v>
      </c>
      <c r="J30" s="94">
        <f t="shared" si="1"/>
        <v>0</v>
      </c>
      <c r="K30" s="96" t="s">
        <v>338</v>
      </c>
      <c r="L30" s="91" t="s">
        <v>226</v>
      </c>
      <c r="M30" s="70"/>
      <c r="N30" s="32"/>
      <c r="O30" s="33"/>
      <c r="P30" s="33"/>
      <c r="Q30" s="49"/>
      <c r="R30" s="33"/>
    </row>
    <row r="31" spans="1:18" ht="38.25" x14ac:dyDescent="0.25">
      <c r="A31" s="96">
        <v>19</v>
      </c>
      <c r="B31" s="100" t="s">
        <v>121</v>
      </c>
      <c r="C31" s="90" t="s">
        <v>37</v>
      </c>
      <c r="D31" s="91" t="s">
        <v>33</v>
      </c>
      <c r="E31" s="96" t="s">
        <v>15</v>
      </c>
      <c r="F31" s="91" t="s">
        <v>309</v>
      </c>
      <c r="G31" s="88">
        <v>26300</v>
      </c>
      <c r="H31" s="88">
        <v>26500</v>
      </c>
      <c r="I31" s="93">
        <f t="shared" si="0"/>
        <v>200</v>
      </c>
      <c r="J31" s="94">
        <f t="shared" si="1"/>
        <v>7.6045627376425855E-3</v>
      </c>
      <c r="K31" s="96" t="s">
        <v>338</v>
      </c>
      <c r="L31" s="91" t="s">
        <v>225</v>
      </c>
      <c r="M31" s="70"/>
      <c r="N31" s="32"/>
      <c r="O31" s="33"/>
      <c r="P31" s="33"/>
      <c r="Q31" s="49"/>
      <c r="R31" s="33"/>
    </row>
    <row r="32" spans="1:18" s="18" customFormat="1" ht="38.25" x14ac:dyDescent="0.25">
      <c r="A32" s="96">
        <v>20</v>
      </c>
      <c r="B32" s="100" t="s">
        <v>291</v>
      </c>
      <c r="C32" s="90" t="s">
        <v>38</v>
      </c>
      <c r="D32" s="90" t="s">
        <v>311</v>
      </c>
      <c r="E32" s="90" t="s">
        <v>297</v>
      </c>
      <c r="F32" s="90" t="s">
        <v>309</v>
      </c>
      <c r="G32" s="88">
        <v>255310</v>
      </c>
      <c r="H32" s="88">
        <v>255310</v>
      </c>
      <c r="I32" s="93">
        <f t="shared" si="0"/>
        <v>0</v>
      </c>
      <c r="J32" s="94">
        <f t="shared" si="1"/>
        <v>0</v>
      </c>
      <c r="K32" s="96" t="s">
        <v>364</v>
      </c>
      <c r="L32" s="97" t="s">
        <v>365</v>
      </c>
      <c r="M32" s="70"/>
      <c r="N32" s="32"/>
      <c r="O32" s="32"/>
      <c r="P32" s="32"/>
      <c r="Q32" s="49"/>
      <c r="R32" s="33"/>
    </row>
    <row r="33" spans="1:18" x14ac:dyDescent="0.25">
      <c r="A33" s="101" t="s">
        <v>39</v>
      </c>
      <c r="B33" s="102" t="s">
        <v>293</v>
      </c>
      <c r="C33" s="139" t="s">
        <v>40</v>
      </c>
      <c r="D33" s="139"/>
      <c r="E33" s="139"/>
      <c r="F33" s="139"/>
      <c r="G33" s="139"/>
      <c r="H33" s="139"/>
      <c r="I33" s="139"/>
      <c r="J33" s="139"/>
      <c r="K33" s="139"/>
      <c r="L33" s="139"/>
      <c r="M33" s="68"/>
      <c r="N33" s="27"/>
      <c r="O33" s="28"/>
      <c r="P33" s="29"/>
      <c r="Q33" s="34"/>
      <c r="R33" s="29"/>
    </row>
    <row r="34" spans="1:18" ht="25.5" customHeight="1" x14ac:dyDescent="0.25">
      <c r="A34" s="138">
        <v>21</v>
      </c>
      <c r="B34" s="100" t="s">
        <v>141</v>
      </c>
      <c r="C34" s="91" t="s">
        <v>122</v>
      </c>
      <c r="D34" s="91" t="s">
        <v>401</v>
      </c>
      <c r="E34" s="96" t="s">
        <v>15</v>
      </c>
      <c r="F34" s="91" t="s">
        <v>309</v>
      </c>
      <c r="G34" s="103">
        <v>10900</v>
      </c>
      <c r="H34" s="103">
        <v>10900</v>
      </c>
      <c r="I34" s="93">
        <f t="shared" ref="I34:I39" si="4">H34-G34</f>
        <v>0</v>
      </c>
      <c r="J34" s="94">
        <f t="shared" si="1"/>
        <v>0</v>
      </c>
      <c r="K34" s="138" t="s">
        <v>367</v>
      </c>
      <c r="L34" s="138" t="s">
        <v>397</v>
      </c>
      <c r="M34" s="71"/>
      <c r="N34" s="35"/>
      <c r="O34" s="36"/>
      <c r="P34" s="36"/>
      <c r="Q34" s="35"/>
      <c r="R34" s="35"/>
    </row>
    <row r="35" spans="1:18" ht="25.5" x14ac:dyDescent="0.25">
      <c r="A35" s="138"/>
      <c r="B35" s="100" t="s">
        <v>142</v>
      </c>
      <c r="C35" s="91" t="s">
        <v>123</v>
      </c>
      <c r="D35" s="91" t="s">
        <v>402</v>
      </c>
      <c r="E35" s="96" t="s">
        <v>15</v>
      </c>
      <c r="F35" s="91" t="s">
        <v>309</v>
      </c>
      <c r="G35" s="103">
        <v>11500</v>
      </c>
      <c r="H35" s="103">
        <v>11500</v>
      </c>
      <c r="I35" s="93">
        <f t="shared" si="4"/>
        <v>0</v>
      </c>
      <c r="J35" s="94">
        <f t="shared" si="1"/>
        <v>0</v>
      </c>
      <c r="K35" s="138"/>
      <c r="L35" s="138"/>
      <c r="M35" s="71"/>
      <c r="N35" s="35"/>
      <c r="O35" s="36"/>
      <c r="P35" s="36"/>
      <c r="Q35" s="35"/>
      <c r="R35" s="35"/>
    </row>
    <row r="36" spans="1:18" ht="33" customHeight="1" x14ac:dyDescent="0.25">
      <c r="A36" s="138"/>
      <c r="B36" s="100" t="s">
        <v>143</v>
      </c>
      <c r="C36" s="91" t="s">
        <v>124</v>
      </c>
      <c r="D36" s="91" t="s">
        <v>402</v>
      </c>
      <c r="E36" s="96" t="s">
        <v>15</v>
      </c>
      <c r="F36" s="91" t="s">
        <v>309</v>
      </c>
      <c r="G36" s="103">
        <v>11200</v>
      </c>
      <c r="H36" s="103">
        <v>11200</v>
      </c>
      <c r="I36" s="93">
        <f t="shared" si="4"/>
        <v>0</v>
      </c>
      <c r="J36" s="94">
        <f t="shared" si="1"/>
        <v>0</v>
      </c>
      <c r="K36" s="138"/>
      <c r="L36" s="138"/>
      <c r="M36" s="71"/>
      <c r="N36" s="35"/>
      <c r="O36" s="36"/>
      <c r="P36" s="36"/>
      <c r="Q36" s="35"/>
      <c r="R36" s="35"/>
    </row>
    <row r="37" spans="1:18" ht="31.9" customHeight="1" x14ac:dyDescent="0.25">
      <c r="A37" s="138"/>
      <c r="B37" s="100" t="s">
        <v>144</v>
      </c>
      <c r="C37" s="91" t="s">
        <v>125</v>
      </c>
      <c r="D37" s="91"/>
      <c r="E37" s="96" t="s">
        <v>15</v>
      </c>
      <c r="F37" s="91" t="s">
        <v>309</v>
      </c>
      <c r="G37" s="103"/>
      <c r="H37" s="103"/>
      <c r="I37" s="93"/>
      <c r="J37" s="94"/>
      <c r="K37" s="138"/>
      <c r="L37" s="138"/>
      <c r="M37" s="71"/>
      <c r="N37" s="35"/>
      <c r="O37" s="36"/>
      <c r="P37" s="36"/>
      <c r="Q37" s="35"/>
      <c r="R37" s="35"/>
    </row>
    <row r="38" spans="1:18" ht="20.45" customHeight="1" x14ac:dyDescent="0.25">
      <c r="A38" s="138"/>
      <c r="B38" s="100" t="s">
        <v>294</v>
      </c>
      <c r="C38" s="91" t="s">
        <v>126</v>
      </c>
      <c r="D38" s="91"/>
      <c r="E38" s="96" t="s">
        <v>15</v>
      </c>
      <c r="F38" s="91" t="s">
        <v>309</v>
      </c>
      <c r="G38" s="103"/>
      <c r="H38" s="103"/>
      <c r="I38" s="93"/>
      <c r="J38" s="94"/>
      <c r="K38" s="138"/>
      <c r="L38" s="138"/>
      <c r="M38" s="71"/>
      <c r="N38" s="35"/>
      <c r="O38" s="36"/>
      <c r="P38" s="36"/>
      <c r="Q38" s="35"/>
      <c r="R38" s="35"/>
    </row>
    <row r="39" spans="1:18" ht="25.5" x14ac:dyDescent="0.25">
      <c r="A39" s="138"/>
      <c r="B39" s="100"/>
      <c r="C39" s="91" t="s">
        <v>366</v>
      </c>
      <c r="D39" s="91" t="s">
        <v>403</v>
      </c>
      <c r="E39" s="96" t="s">
        <v>15</v>
      </c>
      <c r="F39" s="91" t="s">
        <v>309</v>
      </c>
      <c r="G39" s="103">
        <v>16500</v>
      </c>
      <c r="H39" s="103">
        <v>16500</v>
      </c>
      <c r="I39" s="93">
        <f t="shared" si="4"/>
        <v>0</v>
      </c>
      <c r="J39" s="94">
        <f t="shared" ref="J39:J41" si="5">I39/G39</f>
        <v>0</v>
      </c>
      <c r="K39" s="138"/>
      <c r="L39" s="138"/>
      <c r="M39" s="71"/>
      <c r="N39" s="35"/>
      <c r="O39" s="36"/>
      <c r="P39" s="36"/>
      <c r="Q39" s="35"/>
      <c r="R39" s="35"/>
    </row>
    <row r="40" spans="1:18" ht="38.25" x14ac:dyDescent="0.25">
      <c r="A40" s="138"/>
      <c r="B40" s="100"/>
      <c r="C40" s="91" t="s">
        <v>312</v>
      </c>
      <c r="D40" s="91"/>
      <c r="E40" s="96"/>
      <c r="F40" s="91"/>
      <c r="G40" s="88">
        <v>10000</v>
      </c>
      <c r="H40" s="88">
        <v>10000</v>
      </c>
      <c r="I40" s="93">
        <f t="shared" ref="I40" si="6">H40-G40</f>
        <v>0</v>
      </c>
      <c r="J40" s="94">
        <f t="shared" si="5"/>
        <v>0</v>
      </c>
      <c r="K40" s="96" t="s">
        <v>338</v>
      </c>
      <c r="L40" s="91"/>
      <c r="M40" s="70"/>
      <c r="N40" s="32"/>
      <c r="O40" s="33"/>
      <c r="P40" s="33"/>
      <c r="Q40" s="32"/>
      <c r="R40" s="32"/>
    </row>
    <row r="41" spans="1:18" ht="51" customHeight="1" x14ac:dyDescent="0.25">
      <c r="A41" s="138">
        <v>22</v>
      </c>
      <c r="B41" s="100" t="s">
        <v>145</v>
      </c>
      <c r="C41" s="91" t="s">
        <v>127</v>
      </c>
      <c r="D41" s="91" t="s">
        <v>403</v>
      </c>
      <c r="E41" s="96" t="s">
        <v>15</v>
      </c>
      <c r="F41" s="91" t="s">
        <v>309</v>
      </c>
      <c r="G41" s="104">
        <v>105000</v>
      </c>
      <c r="H41" s="104">
        <v>105000</v>
      </c>
      <c r="I41" s="93">
        <f t="shared" ref="I41:I74" si="7">H41-G41</f>
        <v>0</v>
      </c>
      <c r="J41" s="94">
        <f t="shared" si="5"/>
        <v>0</v>
      </c>
      <c r="K41" s="135" t="s">
        <v>367</v>
      </c>
      <c r="L41" s="138" t="s">
        <v>397</v>
      </c>
      <c r="M41" s="72"/>
      <c r="N41" s="37"/>
      <c r="O41" s="38"/>
      <c r="P41" s="38"/>
      <c r="Q41" s="37"/>
      <c r="R41" s="37"/>
    </row>
    <row r="42" spans="1:18" ht="25.15" customHeight="1" x14ac:dyDescent="0.25">
      <c r="A42" s="138"/>
      <c r="B42" s="100" t="s">
        <v>146</v>
      </c>
      <c r="C42" s="91" t="s">
        <v>128</v>
      </c>
      <c r="D42" s="91"/>
      <c r="E42" s="96" t="s">
        <v>15</v>
      </c>
      <c r="F42" s="91" t="s">
        <v>309</v>
      </c>
      <c r="G42" s="88"/>
      <c r="H42" s="88"/>
      <c r="I42" s="88" t="s">
        <v>368</v>
      </c>
      <c r="J42" s="105" t="s">
        <v>368</v>
      </c>
      <c r="K42" s="137"/>
      <c r="L42" s="138"/>
      <c r="M42" s="70"/>
      <c r="N42" s="32"/>
      <c r="O42" s="33"/>
      <c r="P42" s="33"/>
      <c r="Q42" s="32"/>
      <c r="R42" s="32"/>
    </row>
    <row r="43" spans="1:18" ht="22.15" customHeight="1" x14ac:dyDescent="0.25">
      <c r="A43" s="138"/>
      <c r="B43" s="100" t="s">
        <v>224</v>
      </c>
      <c r="C43" s="91" t="s">
        <v>179</v>
      </c>
      <c r="D43" s="91"/>
      <c r="E43" s="96" t="s">
        <v>15</v>
      </c>
      <c r="F43" s="91" t="s">
        <v>309</v>
      </c>
      <c r="G43" s="88"/>
      <c r="H43" s="88"/>
      <c r="I43" s="88" t="s">
        <v>368</v>
      </c>
      <c r="J43" s="105" t="s">
        <v>368</v>
      </c>
      <c r="K43" s="137"/>
      <c r="L43" s="138"/>
      <c r="M43" s="70"/>
      <c r="N43" s="32"/>
      <c r="O43" s="33"/>
      <c r="P43" s="33"/>
      <c r="Q43" s="32"/>
      <c r="R43" s="32"/>
    </row>
    <row r="44" spans="1:18" ht="29.45" customHeight="1" x14ac:dyDescent="0.25">
      <c r="A44" s="138"/>
      <c r="B44" s="100" t="s">
        <v>147</v>
      </c>
      <c r="C44" s="90" t="s">
        <v>180</v>
      </c>
      <c r="D44" s="91"/>
      <c r="E44" s="96" t="s">
        <v>15</v>
      </c>
      <c r="F44" s="91" t="s">
        <v>309</v>
      </c>
      <c r="G44" s="88"/>
      <c r="H44" s="88"/>
      <c r="I44" s="88" t="s">
        <v>368</v>
      </c>
      <c r="J44" s="105" t="s">
        <v>368</v>
      </c>
      <c r="K44" s="137"/>
      <c r="L44" s="138"/>
      <c r="M44" s="70"/>
      <c r="N44" s="32"/>
      <c r="O44" s="33"/>
      <c r="P44" s="33"/>
      <c r="Q44" s="32"/>
      <c r="R44" s="32"/>
    </row>
    <row r="45" spans="1:18" ht="25.5" customHeight="1" x14ac:dyDescent="0.25">
      <c r="A45" s="135">
        <v>23</v>
      </c>
      <c r="B45" s="100" t="s">
        <v>148</v>
      </c>
      <c r="C45" s="90" t="s">
        <v>129</v>
      </c>
      <c r="D45" s="106" t="s">
        <v>369</v>
      </c>
      <c r="E45" s="90" t="s">
        <v>41</v>
      </c>
      <c r="F45" s="91" t="s">
        <v>309</v>
      </c>
      <c r="G45" s="104">
        <v>18900</v>
      </c>
      <c r="H45" s="104">
        <v>18900</v>
      </c>
      <c r="I45" s="93">
        <f t="shared" si="7"/>
        <v>0</v>
      </c>
      <c r="J45" s="94">
        <f t="shared" ref="J45:J48" si="8">I45/G45</f>
        <v>0</v>
      </c>
      <c r="K45" s="137"/>
      <c r="L45" s="135" t="s">
        <v>398</v>
      </c>
      <c r="M45" s="72"/>
      <c r="N45" s="37"/>
      <c r="O45" s="38"/>
      <c r="P45" s="38"/>
      <c r="Q45" s="37"/>
      <c r="R45" s="37"/>
    </row>
    <row r="46" spans="1:18" ht="25.15" customHeight="1" x14ac:dyDescent="0.25">
      <c r="A46" s="137"/>
      <c r="B46" s="100" t="s">
        <v>149</v>
      </c>
      <c r="C46" s="90" t="s">
        <v>130</v>
      </c>
      <c r="D46" s="106" t="s">
        <v>370</v>
      </c>
      <c r="E46" s="90" t="s">
        <v>41</v>
      </c>
      <c r="F46" s="91" t="s">
        <v>309</v>
      </c>
      <c r="G46" s="104">
        <v>33075</v>
      </c>
      <c r="H46" s="104">
        <v>33075</v>
      </c>
      <c r="I46" s="93">
        <f t="shared" si="7"/>
        <v>0</v>
      </c>
      <c r="J46" s="94">
        <f t="shared" si="8"/>
        <v>0</v>
      </c>
      <c r="K46" s="137"/>
      <c r="L46" s="137"/>
      <c r="M46" s="72"/>
      <c r="N46" s="37"/>
      <c r="O46" s="38"/>
      <c r="P46" s="38"/>
      <c r="Q46" s="37"/>
      <c r="R46" s="37"/>
    </row>
    <row r="47" spans="1:18" ht="25.5" x14ac:dyDescent="0.25">
      <c r="A47" s="137"/>
      <c r="B47" s="100" t="s">
        <v>150</v>
      </c>
      <c r="C47" s="90" t="s">
        <v>131</v>
      </c>
      <c r="D47" s="106" t="s">
        <v>404</v>
      </c>
      <c r="E47" s="90" t="s">
        <v>41</v>
      </c>
      <c r="F47" s="91" t="s">
        <v>309</v>
      </c>
      <c r="G47" s="107">
        <v>1100.4000000000001</v>
      </c>
      <c r="H47" s="107">
        <v>1100.4000000000001</v>
      </c>
      <c r="I47" s="93">
        <f t="shared" si="7"/>
        <v>0</v>
      </c>
      <c r="J47" s="94">
        <f t="shared" si="8"/>
        <v>0</v>
      </c>
      <c r="K47" s="137"/>
      <c r="L47" s="137"/>
      <c r="M47" s="73"/>
      <c r="N47" s="39"/>
      <c r="O47" s="40"/>
      <c r="P47" s="40"/>
      <c r="Q47" s="39"/>
      <c r="R47" s="39"/>
    </row>
    <row r="48" spans="1:18" ht="24.75" customHeight="1" x14ac:dyDescent="0.25">
      <c r="A48" s="136"/>
      <c r="B48" s="100"/>
      <c r="C48" s="90"/>
      <c r="D48" s="106" t="s">
        <v>405</v>
      </c>
      <c r="E48" s="90"/>
      <c r="F48" s="91" t="s">
        <v>309</v>
      </c>
      <c r="G48" s="104">
        <v>1050</v>
      </c>
      <c r="H48" s="104">
        <v>1050</v>
      </c>
      <c r="I48" s="93">
        <f t="shared" si="7"/>
        <v>0</v>
      </c>
      <c r="J48" s="94">
        <f t="shared" si="8"/>
        <v>0</v>
      </c>
      <c r="K48" s="136"/>
      <c r="L48" s="136"/>
      <c r="M48" s="72"/>
      <c r="N48" s="37"/>
      <c r="O48" s="38"/>
      <c r="P48" s="38"/>
      <c r="Q48" s="37"/>
      <c r="R48" s="37"/>
    </row>
    <row r="49" spans="1:18" ht="22.15" customHeight="1" x14ac:dyDescent="0.25">
      <c r="A49" s="135"/>
      <c r="B49" s="100" t="s">
        <v>151</v>
      </c>
      <c r="C49" s="90" t="s">
        <v>132</v>
      </c>
      <c r="D49" s="108"/>
      <c r="E49" s="90" t="s">
        <v>41</v>
      </c>
      <c r="F49" s="91" t="s">
        <v>309</v>
      </c>
      <c r="G49" s="93"/>
      <c r="H49" s="93"/>
      <c r="I49" s="93"/>
      <c r="J49" s="94"/>
      <c r="K49" s="135" t="s">
        <v>367</v>
      </c>
      <c r="L49" s="135" t="s">
        <v>398</v>
      </c>
      <c r="M49" s="74"/>
      <c r="N49" s="41"/>
      <c r="O49" s="42"/>
      <c r="P49" s="42"/>
      <c r="Q49" s="41"/>
      <c r="R49" s="41"/>
    </row>
    <row r="50" spans="1:18" ht="20.45" customHeight="1" x14ac:dyDescent="0.25">
      <c r="A50" s="137"/>
      <c r="B50" s="100"/>
      <c r="C50" s="90"/>
      <c r="D50" s="106" t="s">
        <v>370</v>
      </c>
      <c r="E50" s="90"/>
      <c r="F50" s="91"/>
      <c r="G50" s="104">
        <v>3570</v>
      </c>
      <c r="H50" s="104">
        <v>3570</v>
      </c>
      <c r="I50" s="93">
        <f t="shared" si="7"/>
        <v>0</v>
      </c>
      <c r="J50" s="94">
        <f t="shared" ref="J50:J51" si="9">I50/G50</f>
        <v>0</v>
      </c>
      <c r="K50" s="137"/>
      <c r="L50" s="137"/>
      <c r="M50" s="72"/>
      <c r="N50" s="37"/>
      <c r="O50" s="38"/>
      <c r="P50" s="38"/>
      <c r="Q50" s="37"/>
      <c r="R50" s="37"/>
    </row>
    <row r="51" spans="1:18" x14ac:dyDescent="0.25">
      <c r="A51" s="137"/>
      <c r="B51" s="100"/>
      <c r="C51" s="90"/>
      <c r="D51" s="106" t="s">
        <v>369</v>
      </c>
      <c r="E51" s="90"/>
      <c r="F51" s="91"/>
      <c r="G51" s="104">
        <v>3360</v>
      </c>
      <c r="H51" s="104">
        <v>3360</v>
      </c>
      <c r="I51" s="93">
        <f t="shared" si="7"/>
        <v>0</v>
      </c>
      <c r="J51" s="94">
        <f t="shared" si="9"/>
        <v>0</v>
      </c>
      <c r="K51" s="137"/>
      <c r="L51" s="137"/>
      <c r="M51" s="72"/>
      <c r="N51" s="37"/>
      <c r="O51" s="38"/>
      <c r="P51" s="38"/>
      <c r="Q51" s="37"/>
      <c r="R51" s="37"/>
    </row>
    <row r="52" spans="1:18" x14ac:dyDescent="0.25">
      <c r="A52" s="137"/>
      <c r="B52" s="100" t="s">
        <v>152</v>
      </c>
      <c r="C52" s="90" t="s">
        <v>133</v>
      </c>
      <c r="D52" s="106"/>
      <c r="E52" s="90" t="s">
        <v>41</v>
      </c>
      <c r="F52" s="91" t="s">
        <v>309</v>
      </c>
      <c r="G52" s="104"/>
      <c r="H52" s="104"/>
      <c r="I52" s="93"/>
      <c r="J52" s="94"/>
      <c r="K52" s="137"/>
      <c r="L52" s="137"/>
      <c r="M52" s="72"/>
      <c r="N52" s="37"/>
      <c r="O52" s="38"/>
      <c r="P52" s="38"/>
      <c r="Q52" s="37"/>
      <c r="R52" s="37"/>
    </row>
    <row r="53" spans="1:18" x14ac:dyDescent="0.25">
      <c r="A53" s="137"/>
      <c r="B53" s="100"/>
      <c r="C53" s="90"/>
      <c r="D53" s="106" t="s">
        <v>371</v>
      </c>
      <c r="E53" s="90"/>
      <c r="F53" s="91"/>
      <c r="G53" s="104">
        <v>420</v>
      </c>
      <c r="H53" s="104">
        <v>420</v>
      </c>
      <c r="I53" s="93">
        <f t="shared" si="7"/>
        <v>0</v>
      </c>
      <c r="J53" s="94">
        <f t="shared" ref="J53:J54" si="10">I53/G53</f>
        <v>0</v>
      </c>
      <c r="K53" s="137"/>
      <c r="L53" s="137"/>
      <c r="M53" s="72"/>
      <c r="N53" s="37"/>
      <c r="O53" s="38"/>
      <c r="P53" s="38"/>
      <c r="Q53" s="37"/>
      <c r="R53" s="37"/>
    </row>
    <row r="54" spans="1:18" x14ac:dyDescent="0.25">
      <c r="A54" s="137"/>
      <c r="B54" s="100"/>
      <c r="C54" s="90"/>
      <c r="D54" s="106" t="s">
        <v>372</v>
      </c>
      <c r="E54" s="90"/>
      <c r="F54" s="91"/>
      <c r="G54" s="104">
        <v>399</v>
      </c>
      <c r="H54" s="104">
        <v>399</v>
      </c>
      <c r="I54" s="93">
        <f t="shared" si="7"/>
        <v>0</v>
      </c>
      <c r="J54" s="94">
        <f t="shared" si="10"/>
        <v>0</v>
      </c>
      <c r="K54" s="137"/>
      <c r="L54" s="137"/>
      <c r="M54" s="72"/>
      <c r="N54" s="37"/>
      <c r="O54" s="38"/>
      <c r="P54" s="38"/>
      <c r="Q54" s="37"/>
      <c r="R54" s="37"/>
    </row>
    <row r="55" spans="1:18" ht="18" customHeight="1" x14ac:dyDescent="0.25">
      <c r="A55" s="137"/>
      <c r="B55" s="100" t="s">
        <v>153</v>
      </c>
      <c r="C55" s="90" t="s">
        <v>134</v>
      </c>
      <c r="D55" s="108"/>
      <c r="E55" s="90" t="s">
        <v>41</v>
      </c>
      <c r="F55" s="91" t="s">
        <v>309</v>
      </c>
      <c r="G55" s="104"/>
      <c r="H55" s="104"/>
      <c r="I55" s="93"/>
      <c r="J55" s="94"/>
      <c r="K55" s="137"/>
      <c r="L55" s="137"/>
      <c r="M55" s="72"/>
      <c r="N55" s="37"/>
      <c r="O55" s="38"/>
      <c r="P55" s="38"/>
      <c r="Q55" s="37"/>
      <c r="R55" s="37"/>
    </row>
    <row r="56" spans="1:18" x14ac:dyDescent="0.25">
      <c r="A56" s="136"/>
      <c r="B56" s="100"/>
      <c r="C56" s="90"/>
      <c r="D56" s="106" t="s">
        <v>373</v>
      </c>
      <c r="E56" s="90"/>
      <c r="F56" s="91"/>
      <c r="G56" s="104">
        <v>70</v>
      </c>
      <c r="H56" s="104">
        <v>70</v>
      </c>
      <c r="I56" s="93">
        <f t="shared" si="7"/>
        <v>0</v>
      </c>
      <c r="J56" s="94">
        <f t="shared" ref="J56:J57" si="11">I56/G56</f>
        <v>0</v>
      </c>
      <c r="K56" s="137"/>
      <c r="L56" s="137"/>
      <c r="M56" s="72"/>
      <c r="N56" s="37"/>
      <c r="O56" s="38"/>
      <c r="P56" s="38"/>
      <c r="Q56" s="37"/>
      <c r="R56" s="37"/>
    </row>
    <row r="57" spans="1:18" x14ac:dyDescent="0.25">
      <c r="A57" s="90"/>
      <c r="B57" s="100"/>
      <c r="C57" s="90"/>
      <c r="D57" s="106" t="s">
        <v>371</v>
      </c>
      <c r="E57" s="90"/>
      <c r="F57" s="91"/>
      <c r="G57" s="109">
        <v>80</v>
      </c>
      <c r="H57" s="109">
        <v>80</v>
      </c>
      <c r="I57" s="93">
        <f t="shared" si="7"/>
        <v>0</v>
      </c>
      <c r="J57" s="94">
        <f t="shared" si="11"/>
        <v>0</v>
      </c>
      <c r="K57" s="137"/>
      <c r="L57" s="136"/>
      <c r="M57" s="75"/>
      <c r="N57" s="43"/>
      <c r="O57" s="44"/>
      <c r="P57" s="44"/>
      <c r="Q57" s="43"/>
      <c r="R57" s="43"/>
    </row>
    <row r="58" spans="1:18" ht="184.9" customHeight="1" x14ac:dyDescent="0.25">
      <c r="A58" s="96">
        <v>24</v>
      </c>
      <c r="B58" s="100" t="s">
        <v>154</v>
      </c>
      <c r="C58" s="90" t="s">
        <v>181</v>
      </c>
      <c r="D58" s="91" t="s">
        <v>135</v>
      </c>
      <c r="E58" s="90" t="s">
        <v>42</v>
      </c>
      <c r="F58" s="91" t="s">
        <v>309</v>
      </c>
      <c r="G58" s="88"/>
      <c r="H58" s="88"/>
      <c r="I58" s="88" t="s">
        <v>368</v>
      </c>
      <c r="J58" s="105" t="s">
        <v>368</v>
      </c>
      <c r="K58" s="137"/>
      <c r="L58" s="135" t="s">
        <v>397</v>
      </c>
      <c r="M58" s="70"/>
      <c r="N58" s="32"/>
      <c r="O58" s="33"/>
      <c r="P58" s="33"/>
      <c r="Q58" s="32"/>
      <c r="R58" s="32"/>
    </row>
    <row r="59" spans="1:18" ht="102" x14ac:dyDescent="0.25">
      <c r="A59" s="135">
        <v>25</v>
      </c>
      <c r="B59" s="100" t="s">
        <v>155</v>
      </c>
      <c r="C59" s="90" t="s">
        <v>43</v>
      </c>
      <c r="D59" s="91" t="s">
        <v>136</v>
      </c>
      <c r="E59" s="90" t="s">
        <v>42</v>
      </c>
      <c r="F59" s="91" t="s">
        <v>309</v>
      </c>
      <c r="G59" s="104"/>
      <c r="H59" s="104"/>
      <c r="I59" s="93"/>
      <c r="J59" s="94"/>
      <c r="K59" s="137"/>
      <c r="L59" s="137"/>
      <c r="M59" s="72"/>
      <c r="N59" s="37"/>
      <c r="O59" s="38"/>
      <c r="P59" s="38"/>
      <c r="Q59" s="37"/>
      <c r="R59" s="37"/>
    </row>
    <row r="60" spans="1:18" ht="51" x14ac:dyDescent="0.25">
      <c r="A60" s="136"/>
      <c r="B60" s="100"/>
      <c r="C60" s="106" t="s">
        <v>374</v>
      </c>
      <c r="D60" s="106" t="s">
        <v>375</v>
      </c>
      <c r="E60" s="96" t="s">
        <v>376</v>
      </c>
      <c r="F60" s="96" t="s">
        <v>309</v>
      </c>
      <c r="G60" s="103">
        <v>42000</v>
      </c>
      <c r="H60" s="103">
        <v>42000</v>
      </c>
      <c r="I60" s="93">
        <f t="shared" si="7"/>
        <v>0</v>
      </c>
      <c r="J60" s="94">
        <f t="shared" ref="J60:J62" si="12">I60/G60</f>
        <v>0</v>
      </c>
      <c r="K60" s="136"/>
      <c r="L60" s="136"/>
      <c r="M60" s="71"/>
      <c r="N60" s="35"/>
      <c r="O60" s="36"/>
      <c r="P60" s="36"/>
      <c r="Q60" s="35"/>
      <c r="R60" s="35"/>
    </row>
    <row r="61" spans="1:18" ht="51" x14ac:dyDescent="0.25">
      <c r="A61" s="135"/>
      <c r="B61" s="100"/>
      <c r="C61" s="106" t="s">
        <v>377</v>
      </c>
      <c r="D61" s="106" t="s">
        <v>378</v>
      </c>
      <c r="E61" s="96" t="s">
        <v>50</v>
      </c>
      <c r="F61" s="96" t="s">
        <v>309</v>
      </c>
      <c r="G61" s="103">
        <v>22000</v>
      </c>
      <c r="H61" s="103">
        <v>22000</v>
      </c>
      <c r="I61" s="93">
        <f t="shared" si="7"/>
        <v>0</v>
      </c>
      <c r="J61" s="94">
        <f t="shared" si="12"/>
        <v>0</v>
      </c>
      <c r="K61" s="135" t="s">
        <v>367</v>
      </c>
      <c r="L61" s="135" t="s">
        <v>397</v>
      </c>
      <c r="M61" s="71"/>
      <c r="N61" s="35"/>
      <c r="O61" s="36"/>
      <c r="P61" s="36"/>
      <c r="Q61" s="35"/>
      <c r="R61" s="35"/>
    </row>
    <row r="62" spans="1:18" ht="38.25" x14ac:dyDescent="0.25">
      <c r="A62" s="136"/>
      <c r="B62" s="100"/>
      <c r="C62" s="106" t="s">
        <v>379</v>
      </c>
      <c r="D62" s="106" t="s">
        <v>380</v>
      </c>
      <c r="E62" s="96" t="s">
        <v>376</v>
      </c>
      <c r="F62" s="96" t="s">
        <v>309</v>
      </c>
      <c r="G62" s="103">
        <v>13000</v>
      </c>
      <c r="H62" s="103">
        <v>13000</v>
      </c>
      <c r="I62" s="93">
        <f t="shared" si="7"/>
        <v>0</v>
      </c>
      <c r="J62" s="94">
        <f t="shared" si="12"/>
        <v>0</v>
      </c>
      <c r="K62" s="137"/>
      <c r="L62" s="137"/>
      <c r="M62" s="71"/>
      <c r="N62" s="35"/>
      <c r="O62" s="36"/>
      <c r="P62" s="36"/>
      <c r="Q62" s="35"/>
      <c r="R62" s="35"/>
    </row>
    <row r="63" spans="1:18" ht="102" x14ac:dyDescent="0.25">
      <c r="A63" s="135">
        <v>26</v>
      </c>
      <c r="B63" s="110">
        <v>2.0059</v>
      </c>
      <c r="C63" s="90" t="s">
        <v>137</v>
      </c>
      <c r="D63" s="91" t="s">
        <v>182</v>
      </c>
      <c r="E63" s="90" t="s">
        <v>42</v>
      </c>
      <c r="F63" s="91" t="s">
        <v>309</v>
      </c>
      <c r="G63" s="104"/>
      <c r="H63" s="104"/>
      <c r="I63" s="93"/>
      <c r="J63" s="94"/>
      <c r="K63" s="137"/>
      <c r="L63" s="137"/>
      <c r="M63" s="72"/>
      <c r="N63" s="37"/>
      <c r="O63" s="38"/>
      <c r="P63" s="38"/>
      <c r="Q63" s="37"/>
      <c r="R63" s="37"/>
    </row>
    <row r="64" spans="1:18" ht="51" x14ac:dyDescent="0.25">
      <c r="A64" s="137"/>
      <c r="B64" s="111"/>
      <c r="C64" s="106" t="s">
        <v>381</v>
      </c>
      <c r="D64" s="106" t="s">
        <v>382</v>
      </c>
      <c r="E64" s="96" t="s">
        <v>50</v>
      </c>
      <c r="F64" s="96" t="s">
        <v>309</v>
      </c>
      <c r="G64" s="103">
        <v>45000</v>
      </c>
      <c r="H64" s="103">
        <v>45000</v>
      </c>
      <c r="I64" s="93">
        <f t="shared" si="7"/>
        <v>0</v>
      </c>
      <c r="J64" s="94">
        <f t="shared" ref="J64:J69" si="13">I64/G64</f>
        <v>0</v>
      </c>
      <c r="K64" s="137"/>
      <c r="L64" s="137"/>
      <c r="M64" s="71"/>
      <c r="N64" s="35"/>
      <c r="O64" s="36"/>
      <c r="P64" s="36"/>
      <c r="Q64" s="35"/>
      <c r="R64" s="35"/>
    </row>
    <row r="65" spans="1:18" ht="51" x14ac:dyDescent="0.25">
      <c r="A65" s="137"/>
      <c r="B65" s="111"/>
      <c r="C65" s="106" t="s">
        <v>383</v>
      </c>
      <c r="D65" s="106" t="s">
        <v>384</v>
      </c>
      <c r="E65" s="96" t="s">
        <v>376</v>
      </c>
      <c r="F65" s="96" t="s">
        <v>309</v>
      </c>
      <c r="G65" s="103">
        <v>26000</v>
      </c>
      <c r="H65" s="103">
        <v>26000</v>
      </c>
      <c r="I65" s="93">
        <f t="shared" si="7"/>
        <v>0</v>
      </c>
      <c r="J65" s="94">
        <f t="shared" si="13"/>
        <v>0</v>
      </c>
      <c r="K65" s="137"/>
      <c r="L65" s="137"/>
      <c r="M65" s="71"/>
      <c r="N65" s="35"/>
      <c r="O65" s="36"/>
      <c r="P65" s="36"/>
      <c r="Q65" s="35"/>
      <c r="R65" s="35"/>
    </row>
    <row r="66" spans="1:18" ht="53.45" customHeight="1" x14ac:dyDescent="0.25">
      <c r="A66" s="137"/>
      <c r="B66" s="111"/>
      <c r="C66" s="106" t="s">
        <v>385</v>
      </c>
      <c r="D66" s="106" t="s">
        <v>386</v>
      </c>
      <c r="E66" s="96" t="s">
        <v>50</v>
      </c>
      <c r="F66" s="96" t="s">
        <v>309</v>
      </c>
      <c r="G66" s="103">
        <v>28000</v>
      </c>
      <c r="H66" s="103">
        <v>28000</v>
      </c>
      <c r="I66" s="93">
        <f t="shared" si="7"/>
        <v>0</v>
      </c>
      <c r="J66" s="94">
        <f t="shared" si="13"/>
        <v>0</v>
      </c>
      <c r="K66" s="137"/>
      <c r="L66" s="137"/>
      <c r="M66" s="71"/>
      <c r="N66" s="35"/>
      <c r="O66" s="36"/>
      <c r="P66" s="36"/>
      <c r="Q66" s="35"/>
      <c r="R66" s="35"/>
    </row>
    <row r="67" spans="1:18" ht="51" x14ac:dyDescent="0.25">
      <c r="A67" s="137"/>
      <c r="B67" s="111"/>
      <c r="C67" s="106" t="s">
        <v>387</v>
      </c>
      <c r="D67" s="106" t="s">
        <v>388</v>
      </c>
      <c r="E67" s="96" t="s">
        <v>376</v>
      </c>
      <c r="F67" s="96" t="s">
        <v>309</v>
      </c>
      <c r="G67" s="103">
        <v>45000</v>
      </c>
      <c r="H67" s="103">
        <v>45000</v>
      </c>
      <c r="I67" s="93">
        <f t="shared" si="7"/>
        <v>0</v>
      </c>
      <c r="J67" s="94">
        <f t="shared" si="13"/>
        <v>0</v>
      </c>
      <c r="K67" s="137"/>
      <c r="L67" s="137"/>
      <c r="M67" s="71"/>
      <c r="N67" s="35"/>
      <c r="O67" s="36"/>
      <c r="P67" s="36"/>
      <c r="Q67" s="35"/>
      <c r="R67" s="35"/>
    </row>
    <row r="68" spans="1:18" ht="57.6" customHeight="1" x14ac:dyDescent="0.25">
      <c r="A68" s="136"/>
      <c r="B68" s="111"/>
      <c r="C68" s="106" t="s">
        <v>389</v>
      </c>
      <c r="D68" s="106" t="s">
        <v>390</v>
      </c>
      <c r="E68" s="96" t="s">
        <v>376</v>
      </c>
      <c r="F68" s="96" t="s">
        <v>309</v>
      </c>
      <c r="G68" s="103">
        <v>25000</v>
      </c>
      <c r="H68" s="103">
        <v>25000</v>
      </c>
      <c r="I68" s="93">
        <f t="shared" si="7"/>
        <v>0</v>
      </c>
      <c r="J68" s="94">
        <f t="shared" si="13"/>
        <v>0</v>
      </c>
      <c r="K68" s="136"/>
      <c r="L68" s="136"/>
      <c r="M68" s="71"/>
      <c r="N68" s="35"/>
      <c r="O68" s="36"/>
      <c r="P68" s="36"/>
      <c r="Q68" s="35"/>
      <c r="R68" s="35"/>
    </row>
    <row r="69" spans="1:18" ht="58.9" customHeight="1" x14ac:dyDescent="0.25">
      <c r="A69" s="90"/>
      <c r="B69" s="111"/>
      <c r="C69" s="106" t="s">
        <v>391</v>
      </c>
      <c r="D69" s="106" t="s">
        <v>392</v>
      </c>
      <c r="E69" s="96" t="s">
        <v>376</v>
      </c>
      <c r="F69" s="96" t="s">
        <v>309</v>
      </c>
      <c r="G69" s="103">
        <v>80000</v>
      </c>
      <c r="H69" s="103">
        <v>80000</v>
      </c>
      <c r="I69" s="93">
        <f t="shared" si="7"/>
        <v>0</v>
      </c>
      <c r="J69" s="94">
        <f t="shared" si="13"/>
        <v>0</v>
      </c>
      <c r="K69" s="135" t="s">
        <v>367</v>
      </c>
      <c r="L69" s="135" t="s">
        <v>397</v>
      </c>
      <c r="M69" s="71"/>
      <c r="N69" s="35"/>
      <c r="O69" s="36"/>
      <c r="P69" s="36"/>
      <c r="Q69" s="35"/>
      <c r="R69" s="35"/>
    </row>
    <row r="70" spans="1:18" ht="63.75" x14ac:dyDescent="0.25">
      <c r="A70" s="138">
        <v>27</v>
      </c>
      <c r="B70" s="100" t="s">
        <v>156</v>
      </c>
      <c r="C70" s="90" t="s">
        <v>44</v>
      </c>
      <c r="D70" s="91" t="s">
        <v>138</v>
      </c>
      <c r="E70" s="90" t="s">
        <v>42</v>
      </c>
      <c r="F70" s="91" t="s">
        <v>309</v>
      </c>
      <c r="G70" s="104"/>
      <c r="H70" s="104"/>
      <c r="I70" s="93"/>
      <c r="J70" s="94"/>
      <c r="K70" s="137"/>
      <c r="L70" s="137"/>
      <c r="M70" s="72"/>
      <c r="N70" s="37"/>
      <c r="O70" s="38"/>
      <c r="P70" s="38"/>
      <c r="Q70" s="37"/>
      <c r="R70" s="37"/>
    </row>
    <row r="71" spans="1:18" ht="51" x14ac:dyDescent="0.25">
      <c r="A71" s="138"/>
      <c r="B71" s="100"/>
      <c r="C71" s="106" t="s">
        <v>393</v>
      </c>
      <c r="D71" s="106" t="s">
        <v>394</v>
      </c>
      <c r="E71" s="96" t="s">
        <v>50</v>
      </c>
      <c r="F71" s="96" t="s">
        <v>309</v>
      </c>
      <c r="G71" s="103">
        <v>135000</v>
      </c>
      <c r="H71" s="103">
        <v>135000</v>
      </c>
      <c r="I71" s="93">
        <f t="shared" si="7"/>
        <v>0</v>
      </c>
      <c r="J71" s="94">
        <f t="shared" ref="J71:J74" si="14">I71/G71</f>
        <v>0</v>
      </c>
      <c r="K71" s="137"/>
      <c r="L71" s="137"/>
      <c r="M71" s="71"/>
      <c r="N71" s="35"/>
      <c r="O71" s="36"/>
      <c r="P71" s="36"/>
      <c r="Q71" s="35"/>
      <c r="R71" s="35"/>
    </row>
    <row r="72" spans="1:18" ht="63.75" x14ac:dyDescent="0.25">
      <c r="A72" s="90"/>
      <c r="B72" s="100"/>
      <c r="C72" s="106" t="s">
        <v>395</v>
      </c>
      <c r="D72" s="106" t="s">
        <v>396</v>
      </c>
      <c r="E72" s="96" t="s">
        <v>50</v>
      </c>
      <c r="F72" s="96" t="s">
        <v>309</v>
      </c>
      <c r="G72" s="103">
        <v>105000</v>
      </c>
      <c r="H72" s="103">
        <v>105000</v>
      </c>
      <c r="I72" s="93">
        <f t="shared" si="7"/>
        <v>0</v>
      </c>
      <c r="J72" s="94">
        <f t="shared" si="14"/>
        <v>0</v>
      </c>
      <c r="K72" s="137"/>
      <c r="L72" s="136"/>
      <c r="M72" s="71"/>
      <c r="N72" s="35"/>
      <c r="O72" s="36"/>
      <c r="P72" s="36"/>
      <c r="Q72" s="35"/>
      <c r="R72" s="35"/>
    </row>
    <row r="73" spans="1:18" ht="51" x14ac:dyDescent="0.25">
      <c r="A73" s="96">
        <v>28</v>
      </c>
      <c r="B73" s="100" t="s">
        <v>157</v>
      </c>
      <c r="C73" s="90" t="s">
        <v>183</v>
      </c>
      <c r="D73" s="91" t="s">
        <v>400</v>
      </c>
      <c r="E73" s="90" t="s">
        <v>45</v>
      </c>
      <c r="F73" s="91" t="s">
        <v>309</v>
      </c>
      <c r="G73" s="103">
        <v>780000</v>
      </c>
      <c r="H73" s="103">
        <v>1000000</v>
      </c>
      <c r="I73" s="93">
        <f t="shared" si="7"/>
        <v>220000</v>
      </c>
      <c r="J73" s="94">
        <f t="shared" si="14"/>
        <v>0.28205128205128205</v>
      </c>
      <c r="K73" s="137"/>
      <c r="L73" s="112" t="s">
        <v>443</v>
      </c>
      <c r="M73" s="71"/>
      <c r="N73" s="35"/>
      <c r="O73" s="36"/>
      <c r="P73" s="36"/>
      <c r="Q73" s="35"/>
      <c r="R73" s="35"/>
    </row>
    <row r="74" spans="1:18" ht="89.25" x14ac:dyDescent="0.25">
      <c r="A74" s="96">
        <v>29</v>
      </c>
      <c r="B74" s="100" t="s">
        <v>158</v>
      </c>
      <c r="C74" s="90" t="s">
        <v>46</v>
      </c>
      <c r="D74" s="91" t="s">
        <v>399</v>
      </c>
      <c r="E74" s="90" t="s">
        <v>45</v>
      </c>
      <c r="F74" s="91" t="s">
        <v>309</v>
      </c>
      <c r="G74" s="103">
        <v>700000</v>
      </c>
      <c r="H74" s="103">
        <v>870000</v>
      </c>
      <c r="I74" s="93">
        <f t="shared" si="7"/>
        <v>170000</v>
      </c>
      <c r="J74" s="94">
        <f t="shared" si="14"/>
        <v>0.24285714285714285</v>
      </c>
      <c r="K74" s="136"/>
      <c r="L74" s="113" t="s">
        <v>442</v>
      </c>
      <c r="M74" s="71"/>
      <c r="N74" s="35"/>
      <c r="O74" s="36"/>
      <c r="P74" s="36"/>
      <c r="Q74" s="35"/>
      <c r="R74" s="35"/>
    </row>
    <row r="75" spans="1:18" x14ac:dyDescent="0.25">
      <c r="A75" s="101" t="s">
        <v>47</v>
      </c>
      <c r="B75" s="102" t="s">
        <v>159</v>
      </c>
      <c r="C75" s="139" t="s">
        <v>48</v>
      </c>
      <c r="D75" s="139"/>
      <c r="E75" s="139"/>
      <c r="F75" s="139"/>
      <c r="G75" s="139"/>
      <c r="H75" s="139"/>
      <c r="I75" s="139"/>
      <c r="J75" s="139"/>
      <c r="K75" s="139"/>
      <c r="L75" s="139"/>
      <c r="M75" s="68"/>
      <c r="N75" s="27"/>
      <c r="O75" s="28"/>
      <c r="P75" s="29"/>
      <c r="Q75" s="34"/>
      <c r="R75" s="29"/>
    </row>
    <row r="76" spans="1:18" ht="38.25" x14ac:dyDescent="0.25">
      <c r="A76" s="96">
        <v>30</v>
      </c>
      <c r="B76" s="100" t="s">
        <v>160</v>
      </c>
      <c r="C76" s="90" t="s">
        <v>303</v>
      </c>
      <c r="D76" s="91" t="s">
        <v>49</v>
      </c>
      <c r="E76" s="96" t="s">
        <v>50</v>
      </c>
      <c r="F76" s="91" t="s">
        <v>309</v>
      </c>
      <c r="G76" s="88">
        <v>6000</v>
      </c>
      <c r="H76" s="88">
        <v>6000</v>
      </c>
      <c r="I76" s="93">
        <f t="shared" ref="I76" si="15">H76-G76</f>
        <v>0</v>
      </c>
      <c r="J76" s="94">
        <f t="shared" ref="J76:J77" si="16">I76/G76</f>
        <v>0</v>
      </c>
      <c r="K76" s="96" t="s">
        <v>338</v>
      </c>
      <c r="L76" s="90"/>
      <c r="M76" s="70"/>
      <c r="N76" s="32"/>
      <c r="O76" s="45"/>
      <c r="P76" s="33"/>
      <c r="Q76" s="32"/>
      <c r="R76" s="32"/>
    </row>
    <row r="77" spans="1:18" ht="38.25" x14ac:dyDescent="0.25">
      <c r="A77" s="96">
        <v>31</v>
      </c>
      <c r="B77" s="100" t="s">
        <v>161</v>
      </c>
      <c r="C77" s="90" t="s">
        <v>304</v>
      </c>
      <c r="D77" s="91" t="s">
        <v>51</v>
      </c>
      <c r="E77" s="96" t="s">
        <v>50</v>
      </c>
      <c r="F77" s="91" t="s">
        <v>309</v>
      </c>
      <c r="G77" s="88">
        <v>120000</v>
      </c>
      <c r="H77" s="88">
        <v>120000</v>
      </c>
      <c r="I77" s="93">
        <f t="shared" ref="I77" si="17">H77-G77</f>
        <v>0</v>
      </c>
      <c r="J77" s="94">
        <f t="shared" si="16"/>
        <v>0</v>
      </c>
      <c r="K77" s="96" t="s">
        <v>338</v>
      </c>
      <c r="L77" s="90"/>
      <c r="M77" s="70"/>
      <c r="N77" s="32"/>
      <c r="O77" s="45"/>
      <c r="P77" s="33"/>
      <c r="Q77" s="32"/>
      <c r="R77" s="32"/>
    </row>
    <row r="78" spans="1:18" ht="38.25" x14ac:dyDescent="0.25">
      <c r="A78" s="138">
        <v>32</v>
      </c>
      <c r="B78" s="100" t="s">
        <v>162</v>
      </c>
      <c r="C78" s="90" t="s">
        <v>52</v>
      </c>
      <c r="D78" s="91" t="s">
        <v>55</v>
      </c>
      <c r="E78" s="96" t="s">
        <v>53</v>
      </c>
      <c r="F78" s="91" t="s">
        <v>309</v>
      </c>
      <c r="G78" s="87"/>
      <c r="H78" s="87"/>
      <c r="I78" s="93"/>
      <c r="J78" s="94"/>
      <c r="K78" s="96" t="s">
        <v>338</v>
      </c>
      <c r="L78" s="90"/>
      <c r="M78" s="76"/>
      <c r="N78" s="46"/>
      <c r="O78" s="47"/>
      <c r="P78" s="31"/>
      <c r="Q78" s="46"/>
      <c r="R78" s="46"/>
    </row>
    <row r="79" spans="1:18" s="19" customFormat="1" x14ac:dyDescent="0.25">
      <c r="A79" s="138"/>
      <c r="B79" s="100"/>
      <c r="C79" s="90" t="s">
        <v>305</v>
      </c>
      <c r="D79" s="91"/>
      <c r="E79" s="96"/>
      <c r="F79" s="91"/>
      <c r="G79" s="88">
        <v>183000</v>
      </c>
      <c r="H79" s="88">
        <v>183000</v>
      </c>
      <c r="I79" s="93">
        <f t="shared" ref="I79:I80" si="18">H79-G79</f>
        <v>0</v>
      </c>
      <c r="J79" s="94">
        <f t="shared" ref="J79:J80" si="19">I79/G79</f>
        <v>0</v>
      </c>
      <c r="K79" s="96"/>
      <c r="L79" s="90"/>
      <c r="M79" s="70"/>
      <c r="N79" s="32"/>
      <c r="O79" s="45"/>
      <c r="P79" s="33"/>
      <c r="Q79" s="32"/>
      <c r="R79" s="32"/>
    </row>
    <row r="80" spans="1:18" s="19" customFormat="1" ht="23.45" customHeight="1" x14ac:dyDescent="0.25">
      <c r="A80" s="138"/>
      <c r="B80" s="100"/>
      <c r="C80" s="90" t="s">
        <v>306</v>
      </c>
      <c r="D80" s="91"/>
      <c r="E80" s="96"/>
      <c r="F80" s="91"/>
      <c r="G80" s="88">
        <v>190000</v>
      </c>
      <c r="H80" s="88">
        <v>190000</v>
      </c>
      <c r="I80" s="93">
        <f t="shared" si="18"/>
        <v>0</v>
      </c>
      <c r="J80" s="94">
        <f t="shared" si="19"/>
        <v>0</v>
      </c>
      <c r="K80" s="96"/>
      <c r="L80" s="90"/>
      <c r="M80" s="70"/>
      <c r="N80" s="32"/>
      <c r="O80" s="45"/>
      <c r="P80" s="33"/>
      <c r="Q80" s="32"/>
      <c r="R80" s="32"/>
    </row>
    <row r="81" spans="1:18" s="19" customFormat="1" ht="47.45" customHeight="1" x14ac:dyDescent="0.25">
      <c r="A81" s="138">
        <v>33</v>
      </c>
      <c r="B81" s="100" t="s">
        <v>163</v>
      </c>
      <c r="C81" s="90" t="s">
        <v>54</v>
      </c>
      <c r="D81" s="91" t="s">
        <v>55</v>
      </c>
      <c r="E81" s="96" t="s">
        <v>53</v>
      </c>
      <c r="F81" s="91" t="s">
        <v>309</v>
      </c>
      <c r="G81" s="87"/>
      <c r="H81" s="87"/>
      <c r="I81" s="93"/>
      <c r="J81" s="94"/>
      <c r="K81" s="96" t="s">
        <v>338</v>
      </c>
      <c r="L81" s="90"/>
      <c r="M81" s="76"/>
      <c r="N81" s="46"/>
      <c r="O81" s="47"/>
      <c r="P81" s="31"/>
      <c r="Q81" s="46"/>
      <c r="R81" s="46"/>
    </row>
    <row r="82" spans="1:18" s="18" customFormat="1" ht="33" customHeight="1" x14ac:dyDescent="0.25">
      <c r="A82" s="138"/>
      <c r="B82" s="114"/>
      <c r="C82" s="90"/>
      <c r="D82" s="91" t="s">
        <v>307</v>
      </c>
      <c r="E82" s="96"/>
      <c r="F82" s="91"/>
      <c r="G82" s="88">
        <v>230000</v>
      </c>
      <c r="H82" s="88">
        <v>230000</v>
      </c>
      <c r="I82" s="93">
        <f t="shared" ref="I82:I83" si="20">H82-G82</f>
        <v>0</v>
      </c>
      <c r="J82" s="94">
        <f t="shared" ref="J82:J102" si="21">I82/G82</f>
        <v>0</v>
      </c>
      <c r="K82" s="138" t="s">
        <v>432</v>
      </c>
      <c r="L82" s="90"/>
      <c r="M82" s="70"/>
      <c r="N82" s="32"/>
      <c r="O82" s="48"/>
      <c r="P82" s="32"/>
      <c r="Q82" s="32"/>
      <c r="R82" s="32"/>
    </row>
    <row r="83" spans="1:18" s="18" customFormat="1" ht="24" customHeight="1" x14ac:dyDescent="0.25">
      <c r="A83" s="138"/>
      <c r="B83" s="114"/>
      <c r="C83" s="90"/>
      <c r="D83" s="91" t="s">
        <v>308</v>
      </c>
      <c r="E83" s="96"/>
      <c r="F83" s="91"/>
      <c r="G83" s="88">
        <v>330000</v>
      </c>
      <c r="H83" s="88">
        <v>330000</v>
      </c>
      <c r="I83" s="93">
        <f t="shared" si="20"/>
        <v>0</v>
      </c>
      <c r="J83" s="94">
        <f t="shared" si="21"/>
        <v>0</v>
      </c>
      <c r="K83" s="138"/>
      <c r="L83" s="90"/>
      <c r="M83" s="70"/>
      <c r="N83" s="32"/>
      <c r="O83" s="48"/>
      <c r="P83" s="32"/>
      <c r="Q83" s="32"/>
      <c r="R83" s="32"/>
    </row>
    <row r="84" spans="1:18" ht="25.9" customHeight="1" x14ac:dyDescent="0.25">
      <c r="A84" s="101" t="s">
        <v>56</v>
      </c>
      <c r="B84" s="102" t="s">
        <v>164</v>
      </c>
      <c r="C84" s="139" t="s">
        <v>57</v>
      </c>
      <c r="D84" s="139"/>
      <c r="E84" s="139"/>
      <c r="F84" s="139"/>
      <c r="G84" s="139"/>
      <c r="H84" s="139"/>
      <c r="I84" s="139"/>
      <c r="J84" s="139"/>
      <c r="K84" s="139"/>
      <c r="L84" s="139"/>
      <c r="M84" s="68"/>
      <c r="N84" s="27"/>
      <c r="O84" s="28"/>
      <c r="P84" s="29"/>
      <c r="Q84" s="34"/>
      <c r="R84" s="29"/>
    </row>
    <row r="85" spans="1:18" ht="51" x14ac:dyDescent="0.25">
      <c r="A85" s="96">
        <v>34</v>
      </c>
      <c r="B85" s="115" t="s">
        <v>281</v>
      </c>
      <c r="C85" s="90" t="s">
        <v>184</v>
      </c>
      <c r="D85" s="90" t="s">
        <v>435</v>
      </c>
      <c r="E85" s="96" t="s">
        <v>58</v>
      </c>
      <c r="F85" s="91" t="s">
        <v>313</v>
      </c>
      <c r="G85" s="88">
        <v>72500</v>
      </c>
      <c r="H85" s="88">
        <v>72500</v>
      </c>
      <c r="I85" s="93">
        <f t="shared" ref="I85:I89" si="22">H85-G85</f>
        <v>0</v>
      </c>
      <c r="J85" s="94">
        <f t="shared" si="21"/>
        <v>0</v>
      </c>
      <c r="K85" s="135" t="s">
        <v>331</v>
      </c>
      <c r="L85" s="90" t="s">
        <v>426</v>
      </c>
      <c r="M85" s="70"/>
      <c r="N85" s="32"/>
      <c r="O85" s="33"/>
      <c r="P85" s="49"/>
      <c r="Q85" s="32"/>
      <c r="R85" s="32"/>
    </row>
    <row r="86" spans="1:18" ht="38.25" x14ac:dyDescent="0.25">
      <c r="A86" s="96">
        <f>A85+1</f>
        <v>35</v>
      </c>
      <c r="B86" s="115" t="s">
        <v>282</v>
      </c>
      <c r="C86" s="90" t="s">
        <v>185</v>
      </c>
      <c r="D86" s="90" t="s">
        <v>300</v>
      </c>
      <c r="E86" s="96" t="s">
        <v>15</v>
      </c>
      <c r="F86" s="91" t="s">
        <v>313</v>
      </c>
      <c r="G86" s="116">
        <v>19000</v>
      </c>
      <c r="H86" s="116">
        <v>19550</v>
      </c>
      <c r="I86" s="93">
        <f>H86-G86</f>
        <v>550</v>
      </c>
      <c r="J86" s="94">
        <f>I86/G86</f>
        <v>2.8947368421052631E-2</v>
      </c>
      <c r="K86" s="137"/>
      <c r="L86" s="90" t="s">
        <v>421</v>
      </c>
      <c r="M86" s="71"/>
      <c r="N86" s="50"/>
      <c r="O86" s="51"/>
      <c r="P86" s="52"/>
      <c r="Q86" s="133"/>
      <c r="R86" s="133"/>
    </row>
    <row r="87" spans="1:18" ht="73.900000000000006" customHeight="1" x14ac:dyDescent="0.25">
      <c r="A87" s="96">
        <f t="shared" ref="A87:A93" si="23">A86+1</f>
        <v>36</v>
      </c>
      <c r="B87" s="110" t="s">
        <v>283</v>
      </c>
      <c r="C87" s="90" t="s">
        <v>59</v>
      </c>
      <c r="D87" s="106" t="s">
        <v>139</v>
      </c>
      <c r="E87" s="96" t="s">
        <v>60</v>
      </c>
      <c r="F87" s="96" t="s">
        <v>313</v>
      </c>
      <c r="G87" s="103">
        <v>290000</v>
      </c>
      <c r="H87" s="103">
        <v>290000</v>
      </c>
      <c r="I87" s="93">
        <f t="shared" si="22"/>
        <v>0</v>
      </c>
      <c r="J87" s="94">
        <f t="shared" si="21"/>
        <v>0</v>
      </c>
      <c r="K87" s="137"/>
      <c r="L87" s="90" t="s">
        <v>446</v>
      </c>
      <c r="M87" s="71"/>
      <c r="N87" s="35"/>
      <c r="O87" s="36"/>
      <c r="P87" s="53"/>
      <c r="Q87" s="35"/>
      <c r="R87" s="35"/>
    </row>
    <row r="88" spans="1:18" ht="71.45" customHeight="1" x14ac:dyDescent="0.25">
      <c r="A88" s="96">
        <f>A87+1</f>
        <v>37</v>
      </c>
      <c r="B88" s="110" t="s">
        <v>284</v>
      </c>
      <c r="C88" s="90" t="s">
        <v>186</v>
      </c>
      <c r="D88" s="106" t="s">
        <v>139</v>
      </c>
      <c r="E88" s="96" t="s">
        <v>60</v>
      </c>
      <c r="F88" s="96" t="s">
        <v>313</v>
      </c>
      <c r="G88" s="103">
        <v>290000</v>
      </c>
      <c r="H88" s="103">
        <v>290000</v>
      </c>
      <c r="I88" s="93">
        <f t="shared" si="22"/>
        <v>0</v>
      </c>
      <c r="J88" s="94">
        <f t="shared" si="21"/>
        <v>0</v>
      </c>
      <c r="K88" s="136"/>
      <c r="L88" s="90" t="s">
        <v>446</v>
      </c>
      <c r="M88" s="71"/>
      <c r="N88" s="35"/>
      <c r="O88" s="36"/>
      <c r="P88" s="53"/>
      <c r="Q88" s="35"/>
      <c r="R88" s="35"/>
    </row>
    <row r="89" spans="1:18" ht="69.599999999999994" customHeight="1" x14ac:dyDescent="0.25">
      <c r="A89" s="96">
        <f>A88+1</f>
        <v>38</v>
      </c>
      <c r="B89" s="110" t="s">
        <v>285</v>
      </c>
      <c r="C89" s="90" t="s">
        <v>61</v>
      </c>
      <c r="D89" s="106" t="s">
        <v>139</v>
      </c>
      <c r="E89" s="96" t="s">
        <v>60</v>
      </c>
      <c r="F89" s="96" t="s">
        <v>313</v>
      </c>
      <c r="G89" s="103">
        <v>110000</v>
      </c>
      <c r="H89" s="103">
        <v>100000</v>
      </c>
      <c r="I89" s="93">
        <f t="shared" si="22"/>
        <v>-10000</v>
      </c>
      <c r="J89" s="94">
        <f t="shared" si="21"/>
        <v>-9.0909090909090912E-2</v>
      </c>
      <c r="K89" s="135" t="s">
        <v>331</v>
      </c>
      <c r="L89" s="90" t="s">
        <v>446</v>
      </c>
      <c r="M89" s="71"/>
      <c r="N89" s="35"/>
      <c r="O89" s="36"/>
      <c r="P89" s="53"/>
      <c r="Q89" s="35"/>
      <c r="R89" s="35"/>
    </row>
    <row r="90" spans="1:18" ht="76.150000000000006" customHeight="1" x14ac:dyDescent="0.25">
      <c r="A90" s="96">
        <f>A89+1</f>
        <v>39</v>
      </c>
      <c r="B90" s="115" t="s">
        <v>286</v>
      </c>
      <c r="C90" s="90" t="s">
        <v>187</v>
      </c>
      <c r="D90" s="90" t="s">
        <v>140</v>
      </c>
      <c r="E90" s="96" t="s">
        <v>62</v>
      </c>
      <c r="F90" s="91" t="s">
        <v>309</v>
      </c>
      <c r="G90" s="103">
        <v>700</v>
      </c>
      <c r="H90" s="103">
        <v>700</v>
      </c>
      <c r="I90" s="93">
        <f t="shared" ref="I90:I93" si="24">H90-G90</f>
        <v>0</v>
      </c>
      <c r="J90" s="94">
        <f t="shared" si="21"/>
        <v>0</v>
      </c>
      <c r="K90" s="137"/>
      <c r="L90" s="106" t="s">
        <v>428</v>
      </c>
      <c r="M90" s="71"/>
      <c r="N90" s="35"/>
      <c r="O90" s="36"/>
      <c r="P90" s="53"/>
      <c r="Q90" s="35"/>
      <c r="R90" s="35"/>
    </row>
    <row r="91" spans="1:18" ht="38.25" x14ac:dyDescent="0.25">
      <c r="A91" s="96">
        <f t="shared" si="23"/>
        <v>40</v>
      </c>
      <c r="B91" s="115" t="s">
        <v>287</v>
      </c>
      <c r="C91" s="90" t="s">
        <v>188</v>
      </c>
      <c r="D91" s="90" t="s">
        <v>295</v>
      </c>
      <c r="E91" s="96" t="s">
        <v>63</v>
      </c>
      <c r="F91" s="91" t="s">
        <v>309</v>
      </c>
      <c r="G91" s="103">
        <v>33880</v>
      </c>
      <c r="H91" s="103">
        <v>33880</v>
      </c>
      <c r="I91" s="93">
        <f t="shared" si="24"/>
        <v>0</v>
      </c>
      <c r="J91" s="94">
        <f t="shared" si="21"/>
        <v>0</v>
      </c>
      <c r="K91" s="136"/>
      <c r="L91" s="106" t="s">
        <v>329</v>
      </c>
      <c r="M91" s="71"/>
      <c r="N91" s="35"/>
      <c r="O91" s="36"/>
      <c r="P91" s="53"/>
      <c r="Q91" s="35"/>
      <c r="R91" s="35"/>
    </row>
    <row r="92" spans="1:18" ht="89.25" x14ac:dyDescent="0.25">
      <c r="A92" s="96">
        <f t="shared" si="23"/>
        <v>41</v>
      </c>
      <c r="B92" s="115" t="s">
        <v>288</v>
      </c>
      <c r="C92" s="90" t="s">
        <v>189</v>
      </c>
      <c r="D92" s="90" t="s">
        <v>296</v>
      </c>
      <c r="E92" s="96" t="s">
        <v>436</v>
      </c>
      <c r="F92" s="91" t="s">
        <v>309</v>
      </c>
      <c r="G92" s="103">
        <v>461500</v>
      </c>
      <c r="H92" s="103">
        <v>478500</v>
      </c>
      <c r="I92" s="93">
        <f t="shared" si="24"/>
        <v>17000</v>
      </c>
      <c r="J92" s="94">
        <f t="shared" si="21"/>
        <v>3.6836403033586131E-2</v>
      </c>
      <c r="K92" s="96" t="s">
        <v>330</v>
      </c>
      <c r="L92" s="117"/>
      <c r="M92" s="71"/>
      <c r="N92" s="35"/>
      <c r="O92" s="36"/>
      <c r="P92" s="36"/>
      <c r="Q92" s="35"/>
      <c r="R92" s="35"/>
    </row>
    <row r="93" spans="1:18" ht="94.5" customHeight="1" x14ac:dyDescent="0.25">
      <c r="A93" s="96">
        <f t="shared" si="23"/>
        <v>42</v>
      </c>
      <c r="B93" s="115" t="s">
        <v>289</v>
      </c>
      <c r="C93" s="90" t="s">
        <v>406</v>
      </c>
      <c r="D93" s="90"/>
      <c r="E93" s="96" t="s">
        <v>60</v>
      </c>
      <c r="F93" s="91" t="s">
        <v>309</v>
      </c>
      <c r="G93" s="88">
        <v>5500</v>
      </c>
      <c r="H93" s="88">
        <v>4950</v>
      </c>
      <c r="I93" s="93">
        <f t="shared" si="24"/>
        <v>-550</v>
      </c>
      <c r="J93" s="94">
        <f t="shared" si="21"/>
        <v>-0.1</v>
      </c>
      <c r="K93" s="96" t="s">
        <v>407</v>
      </c>
      <c r="L93" s="90" t="s">
        <v>441</v>
      </c>
      <c r="M93" s="70"/>
      <c r="N93" s="32"/>
      <c r="O93" s="33"/>
      <c r="P93" s="33"/>
      <c r="Q93" s="32"/>
      <c r="R93" s="32"/>
    </row>
    <row r="94" spans="1:18" ht="23.45" customHeight="1" x14ac:dyDescent="0.25">
      <c r="A94" s="101" t="s">
        <v>64</v>
      </c>
      <c r="B94" s="102" t="s">
        <v>165</v>
      </c>
      <c r="C94" s="139" t="s">
        <v>65</v>
      </c>
      <c r="D94" s="139"/>
      <c r="E94" s="139"/>
      <c r="F94" s="139"/>
      <c r="G94" s="139"/>
      <c r="H94" s="139"/>
      <c r="I94" s="139"/>
      <c r="J94" s="139"/>
      <c r="K94" s="139"/>
      <c r="L94" s="139"/>
      <c r="M94" s="68"/>
      <c r="N94" s="27"/>
      <c r="O94" s="28"/>
      <c r="P94" s="29"/>
      <c r="Q94" s="34"/>
      <c r="R94" s="29"/>
    </row>
    <row r="95" spans="1:18" ht="31.9" customHeight="1" x14ac:dyDescent="0.25">
      <c r="A95" s="96">
        <v>43</v>
      </c>
      <c r="B95" s="115" t="s">
        <v>230</v>
      </c>
      <c r="C95" s="90" t="s">
        <v>66</v>
      </c>
      <c r="D95" s="90" t="s">
        <v>333</v>
      </c>
      <c r="E95" s="90" t="s">
        <v>62</v>
      </c>
      <c r="F95" s="91" t="s">
        <v>309</v>
      </c>
      <c r="G95" s="104">
        <v>610</v>
      </c>
      <c r="H95" s="104">
        <v>610</v>
      </c>
      <c r="I95" s="93">
        <f t="shared" ref="I95:I102" si="25">H95-G95</f>
        <v>0</v>
      </c>
      <c r="J95" s="94">
        <f t="shared" si="21"/>
        <v>0</v>
      </c>
      <c r="K95" s="135" t="s">
        <v>337</v>
      </c>
      <c r="L95" s="135" t="s">
        <v>422</v>
      </c>
      <c r="M95" s="72"/>
      <c r="N95" s="37"/>
      <c r="O95" s="38"/>
      <c r="P95" s="38"/>
      <c r="Q95" s="37"/>
      <c r="R95" s="37"/>
    </row>
    <row r="96" spans="1:18" ht="36" customHeight="1" x14ac:dyDescent="0.25">
      <c r="A96" s="96">
        <f>A95+1</f>
        <v>44</v>
      </c>
      <c r="B96" s="115" t="s">
        <v>231</v>
      </c>
      <c r="C96" s="90" t="s">
        <v>190</v>
      </c>
      <c r="D96" s="90" t="s">
        <v>332</v>
      </c>
      <c r="E96" s="90" t="s">
        <v>62</v>
      </c>
      <c r="F96" s="91" t="s">
        <v>309</v>
      </c>
      <c r="G96" s="104">
        <v>11500</v>
      </c>
      <c r="H96" s="104">
        <v>11500</v>
      </c>
      <c r="I96" s="93">
        <f t="shared" si="25"/>
        <v>0</v>
      </c>
      <c r="J96" s="94">
        <f t="shared" si="21"/>
        <v>0</v>
      </c>
      <c r="K96" s="136"/>
      <c r="L96" s="136"/>
      <c r="M96" s="72"/>
      <c r="N96" s="37"/>
      <c r="O96" s="38"/>
      <c r="P96" s="38"/>
      <c r="Q96" s="37"/>
      <c r="R96" s="37"/>
    </row>
    <row r="97" spans="1:18" ht="45" customHeight="1" x14ac:dyDescent="0.25">
      <c r="A97" s="96">
        <f t="shared" ref="A97:A103" si="26">A96+1</f>
        <v>45</v>
      </c>
      <c r="B97" s="115" t="s">
        <v>232</v>
      </c>
      <c r="C97" s="90" t="s">
        <v>191</v>
      </c>
      <c r="D97" s="90" t="s">
        <v>334</v>
      </c>
      <c r="E97" s="90" t="s">
        <v>62</v>
      </c>
      <c r="F97" s="91" t="s">
        <v>309</v>
      </c>
      <c r="G97" s="104">
        <v>700</v>
      </c>
      <c r="H97" s="104">
        <v>700</v>
      </c>
      <c r="I97" s="93">
        <f t="shared" si="25"/>
        <v>0</v>
      </c>
      <c r="J97" s="94">
        <f t="shared" si="21"/>
        <v>0</v>
      </c>
      <c r="K97" s="135" t="s">
        <v>337</v>
      </c>
      <c r="L97" s="135" t="s">
        <v>422</v>
      </c>
      <c r="M97" s="72"/>
      <c r="N97" s="37"/>
      <c r="O97" s="38"/>
      <c r="P97" s="38"/>
      <c r="Q97" s="37"/>
      <c r="R97" s="37"/>
    </row>
    <row r="98" spans="1:18" ht="76.5" x14ac:dyDescent="0.25">
      <c r="A98" s="96">
        <f t="shared" si="26"/>
        <v>46</v>
      </c>
      <c r="B98" s="115" t="s">
        <v>233</v>
      </c>
      <c r="C98" s="90" t="s">
        <v>192</v>
      </c>
      <c r="D98" s="90" t="s">
        <v>67</v>
      </c>
      <c r="E98" s="90" t="s">
        <v>62</v>
      </c>
      <c r="F98" s="91" t="s">
        <v>309</v>
      </c>
      <c r="G98" s="104">
        <v>550</v>
      </c>
      <c r="H98" s="104">
        <v>550</v>
      </c>
      <c r="I98" s="93">
        <f t="shared" si="25"/>
        <v>0</v>
      </c>
      <c r="J98" s="94">
        <f t="shared" si="21"/>
        <v>0</v>
      </c>
      <c r="K98" s="137"/>
      <c r="L98" s="137"/>
      <c r="M98" s="72"/>
      <c r="N98" s="37"/>
      <c r="O98" s="38"/>
      <c r="P98" s="38"/>
      <c r="Q98" s="37"/>
      <c r="R98" s="37"/>
    </row>
    <row r="99" spans="1:18" ht="25.5" x14ac:dyDescent="0.25">
      <c r="A99" s="96">
        <f t="shared" si="26"/>
        <v>47</v>
      </c>
      <c r="B99" s="115" t="s">
        <v>234</v>
      </c>
      <c r="C99" s="90" t="s">
        <v>193</v>
      </c>
      <c r="D99" s="90" t="s">
        <v>194</v>
      </c>
      <c r="E99" s="90" t="s">
        <v>62</v>
      </c>
      <c r="F99" s="91" t="s">
        <v>309</v>
      </c>
      <c r="G99" s="104">
        <v>4900</v>
      </c>
      <c r="H99" s="104">
        <v>4900</v>
      </c>
      <c r="I99" s="93">
        <f t="shared" si="25"/>
        <v>0</v>
      </c>
      <c r="J99" s="94">
        <f t="shared" si="21"/>
        <v>0</v>
      </c>
      <c r="K99" s="137"/>
      <c r="L99" s="137"/>
      <c r="M99" s="72"/>
      <c r="N99" s="37"/>
      <c r="O99" s="38"/>
      <c r="P99" s="38"/>
      <c r="Q99" s="37"/>
      <c r="R99" s="37"/>
    </row>
    <row r="100" spans="1:18" ht="25.5" x14ac:dyDescent="0.25">
      <c r="A100" s="96">
        <f t="shared" si="26"/>
        <v>48</v>
      </c>
      <c r="B100" s="115" t="s">
        <v>235</v>
      </c>
      <c r="C100" s="90" t="s">
        <v>195</v>
      </c>
      <c r="D100" s="90" t="s">
        <v>68</v>
      </c>
      <c r="E100" s="90" t="s">
        <v>62</v>
      </c>
      <c r="F100" s="91" t="s">
        <v>309</v>
      </c>
      <c r="G100" s="104">
        <v>480</v>
      </c>
      <c r="H100" s="104">
        <v>480</v>
      </c>
      <c r="I100" s="93">
        <f t="shared" si="25"/>
        <v>0</v>
      </c>
      <c r="J100" s="94">
        <f t="shared" si="21"/>
        <v>0</v>
      </c>
      <c r="K100" s="137"/>
      <c r="L100" s="137"/>
      <c r="M100" s="72"/>
      <c r="N100" s="37"/>
      <c r="O100" s="38"/>
      <c r="P100" s="38"/>
      <c r="Q100" s="37"/>
      <c r="R100" s="37"/>
    </row>
    <row r="101" spans="1:18" ht="25.5" x14ac:dyDescent="0.25">
      <c r="A101" s="96">
        <f t="shared" si="26"/>
        <v>49</v>
      </c>
      <c r="B101" s="115" t="s">
        <v>236</v>
      </c>
      <c r="C101" s="90" t="s">
        <v>69</v>
      </c>
      <c r="D101" s="90" t="s">
        <v>335</v>
      </c>
      <c r="E101" s="90" t="s">
        <v>62</v>
      </c>
      <c r="F101" s="91" t="s">
        <v>309</v>
      </c>
      <c r="G101" s="104">
        <v>3000</v>
      </c>
      <c r="H101" s="104">
        <v>3000</v>
      </c>
      <c r="I101" s="93">
        <f t="shared" si="25"/>
        <v>0</v>
      </c>
      <c r="J101" s="94">
        <f t="shared" si="21"/>
        <v>0</v>
      </c>
      <c r="K101" s="137"/>
      <c r="L101" s="137"/>
      <c r="M101" s="72"/>
      <c r="N101" s="37"/>
      <c r="O101" s="38"/>
      <c r="P101" s="38"/>
      <c r="Q101" s="37"/>
      <c r="R101" s="37"/>
    </row>
    <row r="102" spans="1:18" ht="25.5" x14ac:dyDescent="0.25">
      <c r="A102" s="96">
        <f t="shared" si="26"/>
        <v>50</v>
      </c>
      <c r="B102" s="115" t="s">
        <v>237</v>
      </c>
      <c r="C102" s="90" t="s">
        <v>70</v>
      </c>
      <c r="D102" s="90" t="s">
        <v>336</v>
      </c>
      <c r="E102" s="90" t="s">
        <v>62</v>
      </c>
      <c r="F102" s="91" t="s">
        <v>309</v>
      </c>
      <c r="G102" s="104">
        <v>150</v>
      </c>
      <c r="H102" s="104">
        <v>150</v>
      </c>
      <c r="I102" s="93">
        <f t="shared" si="25"/>
        <v>0</v>
      </c>
      <c r="J102" s="94">
        <f t="shared" si="21"/>
        <v>0</v>
      </c>
      <c r="K102" s="137"/>
      <c r="L102" s="137"/>
      <c r="M102" s="72"/>
      <c r="N102" s="37"/>
      <c r="O102" s="38"/>
      <c r="P102" s="38"/>
      <c r="Q102" s="37"/>
      <c r="R102" s="37"/>
    </row>
    <row r="103" spans="1:18" ht="38.25" x14ac:dyDescent="0.25">
      <c r="A103" s="96">
        <f t="shared" si="26"/>
        <v>51</v>
      </c>
      <c r="B103" s="115" t="s">
        <v>238</v>
      </c>
      <c r="C103" s="90" t="s">
        <v>71</v>
      </c>
      <c r="D103" s="90" t="s">
        <v>196</v>
      </c>
      <c r="E103" s="90" t="s">
        <v>62</v>
      </c>
      <c r="F103" s="91" t="s">
        <v>309</v>
      </c>
      <c r="G103" s="118" t="s">
        <v>368</v>
      </c>
      <c r="H103" s="118" t="s">
        <v>368</v>
      </c>
      <c r="I103" s="88" t="s">
        <v>368</v>
      </c>
      <c r="J103" s="105" t="s">
        <v>368</v>
      </c>
      <c r="K103" s="136"/>
      <c r="L103" s="136"/>
      <c r="M103" s="77"/>
      <c r="N103" s="54"/>
      <c r="O103" s="55"/>
      <c r="P103" s="55"/>
      <c r="Q103" s="54"/>
      <c r="R103" s="54"/>
    </row>
    <row r="104" spans="1:18" x14ac:dyDescent="0.25">
      <c r="A104" s="101" t="s">
        <v>72</v>
      </c>
      <c r="B104" s="102" t="s">
        <v>166</v>
      </c>
      <c r="C104" s="139" t="s">
        <v>73</v>
      </c>
      <c r="D104" s="139"/>
      <c r="E104" s="139"/>
      <c r="F104" s="139"/>
      <c r="G104" s="139"/>
      <c r="H104" s="139"/>
      <c r="I104" s="139"/>
      <c r="J104" s="139"/>
      <c r="K104" s="139"/>
      <c r="L104" s="139"/>
      <c r="M104" s="68"/>
      <c r="N104" s="27"/>
      <c r="O104" s="28"/>
      <c r="P104" s="29"/>
      <c r="Q104" s="34"/>
      <c r="R104" s="29"/>
    </row>
    <row r="105" spans="1:18" ht="19.899999999999999" customHeight="1" x14ac:dyDescent="0.25">
      <c r="A105" s="96">
        <v>52</v>
      </c>
      <c r="B105" s="115" t="s">
        <v>239</v>
      </c>
      <c r="C105" s="90" t="s">
        <v>74</v>
      </c>
      <c r="D105" s="135" t="s">
        <v>75</v>
      </c>
      <c r="E105" s="96" t="s">
        <v>76</v>
      </c>
      <c r="F105" s="90" t="s">
        <v>313</v>
      </c>
      <c r="G105" s="104">
        <v>34500</v>
      </c>
      <c r="H105" s="104">
        <v>34500</v>
      </c>
      <c r="I105" s="93">
        <f t="shared" ref="I105:I131" si="27">H105-G105</f>
        <v>0</v>
      </c>
      <c r="J105" s="94">
        <f t="shared" ref="J105:J116" si="28">I105/G105</f>
        <v>0</v>
      </c>
      <c r="K105" s="135" t="s">
        <v>337</v>
      </c>
      <c r="L105" s="135" t="s">
        <v>423</v>
      </c>
      <c r="M105" s="72"/>
      <c r="N105" s="37"/>
      <c r="O105" s="38"/>
      <c r="P105" s="38"/>
      <c r="Q105" s="37"/>
      <c r="R105" s="37"/>
    </row>
    <row r="106" spans="1:18" ht="25.5" x14ac:dyDescent="0.25">
      <c r="A106" s="96">
        <f>A105+1</f>
        <v>53</v>
      </c>
      <c r="B106" s="115" t="s">
        <v>240</v>
      </c>
      <c r="C106" s="90" t="s">
        <v>197</v>
      </c>
      <c r="D106" s="137"/>
      <c r="E106" s="96" t="s">
        <v>77</v>
      </c>
      <c r="F106" s="90" t="s">
        <v>313</v>
      </c>
      <c r="G106" s="104">
        <v>187100</v>
      </c>
      <c r="H106" s="104">
        <v>187100</v>
      </c>
      <c r="I106" s="93">
        <f t="shared" si="27"/>
        <v>0</v>
      </c>
      <c r="J106" s="94">
        <f t="shared" si="28"/>
        <v>0</v>
      </c>
      <c r="K106" s="137"/>
      <c r="L106" s="137"/>
      <c r="M106" s="72"/>
      <c r="N106" s="37"/>
      <c r="O106" s="38"/>
      <c r="P106" s="38"/>
      <c r="Q106" s="37"/>
      <c r="R106" s="37"/>
    </row>
    <row r="107" spans="1:18" ht="17.45" customHeight="1" x14ac:dyDescent="0.25">
      <c r="A107" s="96">
        <f t="shared" ref="A107:A131" si="29">A106+1</f>
        <v>54</v>
      </c>
      <c r="B107" s="115" t="s">
        <v>241</v>
      </c>
      <c r="C107" s="90" t="s">
        <v>78</v>
      </c>
      <c r="D107" s="137"/>
      <c r="E107" s="96" t="s">
        <v>76</v>
      </c>
      <c r="F107" s="90" t="s">
        <v>313</v>
      </c>
      <c r="G107" s="104">
        <v>43900</v>
      </c>
      <c r="H107" s="104">
        <v>43900</v>
      </c>
      <c r="I107" s="93">
        <f t="shared" si="27"/>
        <v>0</v>
      </c>
      <c r="J107" s="94">
        <f t="shared" si="28"/>
        <v>0</v>
      </c>
      <c r="K107" s="137"/>
      <c r="L107" s="137"/>
      <c r="M107" s="72"/>
      <c r="N107" s="37"/>
      <c r="O107" s="38"/>
      <c r="P107" s="38"/>
      <c r="Q107" s="37"/>
      <c r="R107" s="37"/>
    </row>
    <row r="108" spans="1:18" ht="19.149999999999999" customHeight="1" x14ac:dyDescent="0.25">
      <c r="A108" s="96">
        <f t="shared" si="29"/>
        <v>55</v>
      </c>
      <c r="B108" s="115" t="s">
        <v>242</v>
      </c>
      <c r="C108" s="90" t="s">
        <v>198</v>
      </c>
      <c r="D108" s="137"/>
      <c r="E108" s="96" t="s">
        <v>76</v>
      </c>
      <c r="F108" s="90" t="s">
        <v>313</v>
      </c>
      <c r="G108" s="104">
        <v>65400</v>
      </c>
      <c r="H108" s="104">
        <v>65400</v>
      </c>
      <c r="I108" s="93">
        <f t="shared" si="27"/>
        <v>0</v>
      </c>
      <c r="J108" s="94">
        <f t="shared" si="28"/>
        <v>0</v>
      </c>
      <c r="K108" s="137"/>
      <c r="L108" s="137"/>
      <c r="M108" s="72"/>
      <c r="N108" s="37"/>
      <c r="O108" s="38"/>
      <c r="P108" s="38"/>
      <c r="Q108" s="37"/>
      <c r="R108" s="37"/>
    </row>
    <row r="109" spans="1:18" ht="25.5" x14ac:dyDescent="0.25">
      <c r="A109" s="96">
        <f t="shared" si="29"/>
        <v>56</v>
      </c>
      <c r="B109" s="115" t="s">
        <v>243</v>
      </c>
      <c r="C109" s="90" t="s">
        <v>199</v>
      </c>
      <c r="D109" s="137"/>
      <c r="E109" s="96" t="s">
        <v>76</v>
      </c>
      <c r="F109" s="90" t="s">
        <v>313</v>
      </c>
      <c r="G109" s="104">
        <v>43100</v>
      </c>
      <c r="H109" s="104">
        <v>43100</v>
      </c>
      <c r="I109" s="93">
        <f t="shared" si="27"/>
        <v>0</v>
      </c>
      <c r="J109" s="94">
        <f t="shared" si="28"/>
        <v>0</v>
      </c>
      <c r="K109" s="137"/>
      <c r="L109" s="137"/>
      <c r="M109" s="72"/>
      <c r="N109" s="37"/>
      <c r="O109" s="38"/>
      <c r="P109" s="38"/>
      <c r="Q109" s="37"/>
      <c r="R109" s="37"/>
    </row>
    <row r="110" spans="1:18" x14ac:dyDescent="0.25">
      <c r="A110" s="96">
        <f t="shared" si="29"/>
        <v>57</v>
      </c>
      <c r="B110" s="115" t="s">
        <v>244</v>
      </c>
      <c r="C110" s="90" t="s">
        <v>79</v>
      </c>
      <c r="D110" s="137"/>
      <c r="E110" s="96" t="s">
        <v>76</v>
      </c>
      <c r="F110" s="90" t="s">
        <v>313</v>
      </c>
      <c r="G110" s="104">
        <v>32800</v>
      </c>
      <c r="H110" s="104">
        <v>32800</v>
      </c>
      <c r="I110" s="93">
        <f t="shared" si="27"/>
        <v>0</v>
      </c>
      <c r="J110" s="94">
        <f t="shared" si="28"/>
        <v>0</v>
      </c>
      <c r="K110" s="137"/>
      <c r="L110" s="137"/>
      <c r="M110" s="72"/>
      <c r="N110" s="37"/>
      <c r="O110" s="38"/>
      <c r="P110" s="38"/>
      <c r="Q110" s="37"/>
      <c r="R110" s="37"/>
    </row>
    <row r="111" spans="1:18" ht="38.25" x14ac:dyDescent="0.25">
      <c r="A111" s="96">
        <f t="shared" si="29"/>
        <v>58</v>
      </c>
      <c r="B111" s="115" t="s">
        <v>245</v>
      </c>
      <c r="C111" s="90" t="s">
        <v>200</v>
      </c>
      <c r="D111" s="137"/>
      <c r="E111" s="96" t="s">
        <v>76</v>
      </c>
      <c r="F111" s="90" t="s">
        <v>313</v>
      </c>
      <c r="G111" s="104">
        <v>244000</v>
      </c>
      <c r="H111" s="104">
        <v>244000</v>
      </c>
      <c r="I111" s="93">
        <f t="shared" si="27"/>
        <v>0</v>
      </c>
      <c r="J111" s="94">
        <f t="shared" si="28"/>
        <v>0</v>
      </c>
      <c r="K111" s="137"/>
      <c r="L111" s="137"/>
      <c r="M111" s="72"/>
      <c r="N111" s="37"/>
      <c r="O111" s="38"/>
      <c r="P111" s="38"/>
      <c r="Q111" s="37"/>
      <c r="R111" s="37"/>
    </row>
    <row r="112" spans="1:18" x14ac:dyDescent="0.25">
      <c r="A112" s="96">
        <f t="shared" si="29"/>
        <v>59</v>
      </c>
      <c r="B112" s="115" t="s">
        <v>246</v>
      </c>
      <c r="C112" s="90" t="s">
        <v>201</v>
      </c>
      <c r="D112" s="137"/>
      <c r="E112" s="96" t="s">
        <v>76</v>
      </c>
      <c r="F112" s="90" t="s">
        <v>313</v>
      </c>
      <c r="G112" s="104">
        <v>337000</v>
      </c>
      <c r="H112" s="104">
        <v>337000</v>
      </c>
      <c r="I112" s="93">
        <f t="shared" si="27"/>
        <v>0</v>
      </c>
      <c r="J112" s="94">
        <f t="shared" si="28"/>
        <v>0</v>
      </c>
      <c r="K112" s="137"/>
      <c r="L112" s="137"/>
      <c r="M112" s="72"/>
      <c r="N112" s="37"/>
      <c r="O112" s="38"/>
      <c r="P112" s="38"/>
      <c r="Q112" s="37"/>
      <c r="R112" s="37"/>
    </row>
    <row r="113" spans="1:18" x14ac:dyDescent="0.25">
      <c r="A113" s="96">
        <f t="shared" si="29"/>
        <v>60</v>
      </c>
      <c r="B113" s="115" t="s">
        <v>247</v>
      </c>
      <c r="C113" s="90" t="s">
        <v>202</v>
      </c>
      <c r="D113" s="137"/>
      <c r="E113" s="96" t="s">
        <v>76</v>
      </c>
      <c r="F113" s="90" t="s">
        <v>313</v>
      </c>
      <c r="G113" s="104">
        <v>72300</v>
      </c>
      <c r="H113" s="104">
        <v>72300</v>
      </c>
      <c r="I113" s="93">
        <f t="shared" si="27"/>
        <v>0</v>
      </c>
      <c r="J113" s="94">
        <f t="shared" si="28"/>
        <v>0</v>
      </c>
      <c r="K113" s="137"/>
      <c r="L113" s="137"/>
      <c r="M113" s="72"/>
      <c r="N113" s="37"/>
      <c r="O113" s="38"/>
      <c r="P113" s="38"/>
      <c r="Q113" s="37"/>
      <c r="R113" s="37"/>
    </row>
    <row r="114" spans="1:18" ht="13.9" customHeight="1" x14ac:dyDescent="0.25">
      <c r="A114" s="96">
        <f t="shared" si="29"/>
        <v>61</v>
      </c>
      <c r="B114" s="115" t="s">
        <v>248</v>
      </c>
      <c r="C114" s="90" t="s">
        <v>74</v>
      </c>
      <c r="D114" s="136"/>
      <c r="E114" s="96" t="s">
        <v>76</v>
      </c>
      <c r="F114" s="90" t="s">
        <v>313</v>
      </c>
      <c r="G114" s="104">
        <v>34500</v>
      </c>
      <c r="H114" s="104">
        <v>34500</v>
      </c>
      <c r="I114" s="93">
        <f t="shared" si="27"/>
        <v>0</v>
      </c>
      <c r="J114" s="94">
        <f t="shared" si="28"/>
        <v>0</v>
      </c>
      <c r="K114" s="136"/>
      <c r="L114" s="136"/>
      <c r="M114" s="72"/>
      <c r="N114" s="37"/>
      <c r="O114" s="38"/>
      <c r="P114" s="38"/>
      <c r="Q114" s="37"/>
      <c r="R114" s="37"/>
    </row>
    <row r="115" spans="1:18" ht="25.5" x14ac:dyDescent="0.25">
      <c r="A115" s="96">
        <f t="shared" si="29"/>
        <v>62</v>
      </c>
      <c r="B115" s="115" t="s">
        <v>249</v>
      </c>
      <c r="C115" s="90" t="s">
        <v>197</v>
      </c>
      <c r="D115" s="135" t="s">
        <v>301</v>
      </c>
      <c r="E115" s="96" t="s">
        <v>77</v>
      </c>
      <c r="F115" s="90" t="s">
        <v>313</v>
      </c>
      <c r="G115" s="119">
        <v>344600</v>
      </c>
      <c r="H115" s="119">
        <v>344600</v>
      </c>
      <c r="I115" s="93">
        <f t="shared" si="27"/>
        <v>0</v>
      </c>
      <c r="J115" s="94">
        <f t="shared" si="28"/>
        <v>0</v>
      </c>
      <c r="K115" s="135" t="s">
        <v>337</v>
      </c>
      <c r="L115" s="90"/>
      <c r="M115" s="78"/>
      <c r="N115" s="56"/>
      <c r="O115" s="57"/>
      <c r="P115" s="57"/>
      <c r="Q115" s="56"/>
      <c r="R115" s="56"/>
    </row>
    <row r="116" spans="1:18" ht="102" x14ac:dyDescent="0.25">
      <c r="A116" s="96">
        <f t="shared" si="29"/>
        <v>63</v>
      </c>
      <c r="B116" s="115" t="s">
        <v>250</v>
      </c>
      <c r="C116" s="90" t="s">
        <v>78</v>
      </c>
      <c r="D116" s="137"/>
      <c r="E116" s="96" t="s">
        <v>76</v>
      </c>
      <c r="F116" s="90" t="s">
        <v>313</v>
      </c>
      <c r="G116" s="119">
        <v>222000</v>
      </c>
      <c r="H116" s="119">
        <v>222000</v>
      </c>
      <c r="I116" s="93">
        <f t="shared" si="27"/>
        <v>0</v>
      </c>
      <c r="J116" s="94">
        <f t="shared" si="28"/>
        <v>0</v>
      </c>
      <c r="K116" s="137"/>
      <c r="L116" s="90" t="s">
        <v>430</v>
      </c>
      <c r="M116" s="78"/>
      <c r="N116" s="56"/>
      <c r="O116" s="57"/>
      <c r="P116" s="57"/>
      <c r="Q116" s="56"/>
      <c r="R116" s="56"/>
    </row>
    <row r="117" spans="1:18" s="18" customFormat="1" x14ac:dyDescent="0.25">
      <c r="A117" s="96">
        <f t="shared" si="29"/>
        <v>64</v>
      </c>
      <c r="B117" s="115" t="s">
        <v>251</v>
      </c>
      <c r="C117" s="90" t="s">
        <v>198</v>
      </c>
      <c r="D117" s="137"/>
      <c r="E117" s="96" t="s">
        <v>76</v>
      </c>
      <c r="F117" s="90" t="s">
        <v>313</v>
      </c>
      <c r="G117" s="104" t="s">
        <v>368</v>
      </c>
      <c r="H117" s="104" t="s">
        <v>368</v>
      </c>
      <c r="I117" s="93"/>
      <c r="J117" s="94"/>
      <c r="K117" s="137"/>
      <c r="L117" s="90"/>
      <c r="M117" s="72"/>
      <c r="N117" s="37"/>
      <c r="O117" s="38"/>
      <c r="P117" s="38"/>
      <c r="Q117" s="37"/>
      <c r="R117" s="37"/>
    </row>
    <row r="118" spans="1:18" ht="25.5" x14ac:dyDescent="0.25">
      <c r="A118" s="96">
        <f t="shared" si="29"/>
        <v>65</v>
      </c>
      <c r="B118" s="115" t="s">
        <v>252</v>
      </c>
      <c r="C118" s="90" t="s">
        <v>199</v>
      </c>
      <c r="D118" s="137"/>
      <c r="E118" s="96" t="s">
        <v>76</v>
      </c>
      <c r="F118" s="90" t="s">
        <v>313</v>
      </c>
      <c r="G118" s="118" t="s">
        <v>368</v>
      </c>
      <c r="H118" s="118" t="s">
        <v>368</v>
      </c>
      <c r="I118" s="88" t="s">
        <v>368</v>
      </c>
      <c r="J118" s="105" t="s">
        <v>368</v>
      </c>
      <c r="K118" s="137"/>
      <c r="L118" s="90"/>
      <c r="M118" s="77"/>
      <c r="N118" s="54"/>
      <c r="O118" s="55"/>
      <c r="P118" s="55"/>
      <c r="Q118" s="54"/>
      <c r="R118" s="54"/>
    </row>
    <row r="119" spans="1:18" x14ac:dyDescent="0.25">
      <c r="A119" s="96">
        <f t="shared" si="29"/>
        <v>66</v>
      </c>
      <c r="B119" s="115" t="s">
        <v>253</v>
      </c>
      <c r="C119" s="90" t="s">
        <v>79</v>
      </c>
      <c r="D119" s="137"/>
      <c r="E119" s="96" t="s">
        <v>76</v>
      </c>
      <c r="F119" s="90" t="s">
        <v>313</v>
      </c>
      <c r="G119" s="118" t="s">
        <v>368</v>
      </c>
      <c r="H119" s="118" t="s">
        <v>368</v>
      </c>
      <c r="I119" s="88" t="s">
        <v>368</v>
      </c>
      <c r="J119" s="105" t="s">
        <v>368</v>
      </c>
      <c r="K119" s="137"/>
      <c r="L119" s="90"/>
      <c r="M119" s="77"/>
      <c r="N119" s="54"/>
      <c r="O119" s="55"/>
      <c r="P119" s="55"/>
      <c r="Q119" s="54"/>
      <c r="R119" s="54"/>
    </row>
    <row r="120" spans="1:18" ht="38.25" x14ac:dyDescent="0.25">
      <c r="A120" s="96">
        <f t="shared" si="29"/>
        <v>67</v>
      </c>
      <c r="B120" s="115" t="s">
        <v>254</v>
      </c>
      <c r="C120" s="90" t="s">
        <v>200</v>
      </c>
      <c r="D120" s="137"/>
      <c r="E120" s="96" t="s">
        <v>76</v>
      </c>
      <c r="F120" s="90" t="s">
        <v>313</v>
      </c>
      <c r="G120" s="118" t="s">
        <v>368</v>
      </c>
      <c r="H120" s="118" t="s">
        <v>368</v>
      </c>
      <c r="I120" s="88" t="s">
        <v>368</v>
      </c>
      <c r="J120" s="105" t="s">
        <v>368</v>
      </c>
      <c r="K120" s="137"/>
      <c r="L120" s="90"/>
      <c r="M120" s="77"/>
      <c r="N120" s="54"/>
      <c r="O120" s="55"/>
      <c r="P120" s="55"/>
      <c r="Q120" s="54"/>
      <c r="R120" s="54"/>
    </row>
    <row r="121" spans="1:18" ht="19.899999999999999" customHeight="1" x14ac:dyDescent="0.25">
      <c r="A121" s="96">
        <f t="shared" si="29"/>
        <v>68</v>
      </c>
      <c r="B121" s="115" t="s">
        <v>255</v>
      </c>
      <c r="C121" s="90" t="s">
        <v>201</v>
      </c>
      <c r="D121" s="137"/>
      <c r="E121" s="96" t="s">
        <v>76</v>
      </c>
      <c r="F121" s="90" t="s">
        <v>313</v>
      </c>
      <c r="G121" s="118" t="s">
        <v>368</v>
      </c>
      <c r="H121" s="118" t="s">
        <v>368</v>
      </c>
      <c r="I121" s="88" t="s">
        <v>368</v>
      </c>
      <c r="J121" s="105" t="s">
        <v>368</v>
      </c>
      <c r="K121" s="137"/>
      <c r="L121" s="90"/>
      <c r="M121" s="77"/>
      <c r="N121" s="54"/>
      <c r="O121" s="55"/>
      <c r="P121" s="55"/>
      <c r="Q121" s="54"/>
      <c r="R121" s="54"/>
    </row>
    <row r="122" spans="1:18" ht="20.45" customHeight="1" x14ac:dyDescent="0.25">
      <c r="A122" s="96">
        <f t="shared" si="29"/>
        <v>69</v>
      </c>
      <c r="B122" s="115" t="s">
        <v>256</v>
      </c>
      <c r="C122" s="90" t="s">
        <v>202</v>
      </c>
      <c r="D122" s="136"/>
      <c r="E122" s="96" t="s">
        <v>76</v>
      </c>
      <c r="F122" s="90" t="s">
        <v>313</v>
      </c>
      <c r="G122" s="118" t="s">
        <v>368</v>
      </c>
      <c r="H122" s="118" t="s">
        <v>368</v>
      </c>
      <c r="I122" s="88" t="s">
        <v>368</v>
      </c>
      <c r="J122" s="105" t="s">
        <v>368</v>
      </c>
      <c r="K122" s="137"/>
      <c r="L122" s="90"/>
      <c r="M122" s="77"/>
      <c r="N122" s="54"/>
      <c r="O122" s="55"/>
      <c r="P122" s="55"/>
      <c r="Q122" s="54"/>
      <c r="R122" s="54"/>
    </row>
    <row r="123" spans="1:18" ht="15" customHeight="1" x14ac:dyDescent="0.25">
      <c r="A123" s="96">
        <f t="shared" si="29"/>
        <v>70</v>
      </c>
      <c r="B123" s="115" t="s">
        <v>257</v>
      </c>
      <c r="C123" s="90" t="s">
        <v>74</v>
      </c>
      <c r="D123" s="135" t="s">
        <v>203</v>
      </c>
      <c r="E123" s="96" t="s">
        <v>76</v>
      </c>
      <c r="F123" s="90" t="s">
        <v>313</v>
      </c>
      <c r="G123" s="104">
        <v>60000</v>
      </c>
      <c r="H123" s="104">
        <v>60000</v>
      </c>
      <c r="I123" s="93">
        <f t="shared" si="27"/>
        <v>0</v>
      </c>
      <c r="J123" s="94">
        <f t="shared" ref="J123:J131" si="30">I123/G123</f>
        <v>0</v>
      </c>
      <c r="K123" s="137"/>
      <c r="L123" s="90"/>
      <c r="M123" s="72"/>
      <c r="N123" s="37"/>
      <c r="O123" s="38"/>
      <c r="P123" s="38"/>
      <c r="Q123" s="37"/>
      <c r="R123" s="37"/>
    </row>
    <row r="124" spans="1:18" ht="25.5" x14ac:dyDescent="0.25">
      <c r="A124" s="96">
        <f t="shared" si="29"/>
        <v>71</v>
      </c>
      <c r="B124" s="115" t="s">
        <v>258</v>
      </c>
      <c r="C124" s="90" t="s">
        <v>197</v>
      </c>
      <c r="D124" s="137"/>
      <c r="E124" s="96" t="s">
        <v>77</v>
      </c>
      <c r="F124" s="90" t="s">
        <v>313</v>
      </c>
      <c r="G124" s="104">
        <v>410000</v>
      </c>
      <c r="H124" s="104">
        <v>410000</v>
      </c>
      <c r="I124" s="93">
        <f t="shared" si="27"/>
        <v>0</v>
      </c>
      <c r="J124" s="94">
        <f t="shared" si="30"/>
        <v>0</v>
      </c>
      <c r="K124" s="137"/>
      <c r="L124" s="90"/>
      <c r="M124" s="72"/>
      <c r="N124" s="37"/>
      <c r="O124" s="38"/>
      <c r="P124" s="38"/>
      <c r="Q124" s="37"/>
      <c r="R124" s="37"/>
    </row>
    <row r="125" spans="1:18" ht="19.149999999999999" customHeight="1" x14ac:dyDescent="0.25">
      <c r="A125" s="96">
        <f t="shared" si="29"/>
        <v>72</v>
      </c>
      <c r="B125" s="115" t="s">
        <v>259</v>
      </c>
      <c r="C125" s="90" t="s">
        <v>78</v>
      </c>
      <c r="D125" s="137"/>
      <c r="E125" s="96" t="s">
        <v>76</v>
      </c>
      <c r="F125" s="90" t="s">
        <v>313</v>
      </c>
      <c r="G125" s="104">
        <v>125000</v>
      </c>
      <c r="H125" s="104">
        <v>125000</v>
      </c>
      <c r="I125" s="93">
        <f t="shared" si="27"/>
        <v>0</v>
      </c>
      <c r="J125" s="94">
        <f t="shared" si="30"/>
        <v>0</v>
      </c>
      <c r="K125" s="137"/>
      <c r="L125" s="90"/>
      <c r="M125" s="72"/>
      <c r="N125" s="37"/>
      <c r="O125" s="38"/>
      <c r="P125" s="38"/>
      <c r="Q125" s="37"/>
      <c r="R125" s="37"/>
    </row>
    <row r="126" spans="1:18" ht="19.149999999999999" customHeight="1" x14ac:dyDescent="0.25">
      <c r="A126" s="96">
        <f t="shared" si="29"/>
        <v>73</v>
      </c>
      <c r="B126" s="115" t="s">
        <v>260</v>
      </c>
      <c r="C126" s="90" t="s">
        <v>198</v>
      </c>
      <c r="D126" s="137"/>
      <c r="E126" s="96" t="s">
        <v>76</v>
      </c>
      <c r="F126" s="90" t="s">
        <v>313</v>
      </c>
      <c r="G126" s="104">
        <v>100000</v>
      </c>
      <c r="H126" s="104">
        <v>100000</v>
      </c>
      <c r="I126" s="93">
        <f t="shared" si="27"/>
        <v>0</v>
      </c>
      <c r="J126" s="94">
        <f t="shared" si="30"/>
        <v>0</v>
      </c>
      <c r="K126" s="137"/>
      <c r="L126" s="90"/>
      <c r="M126" s="72"/>
      <c r="N126" s="37"/>
      <c r="O126" s="38"/>
      <c r="P126" s="38"/>
      <c r="Q126" s="37"/>
      <c r="R126" s="37"/>
    </row>
    <row r="127" spans="1:18" ht="34.15" customHeight="1" x14ac:dyDescent="0.25">
      <c r="A127" s="96">
        <f t="shared" si="29"/>
        <v>74</v>
      </c>
      <c r="B127" s="115" t="s">
        <v>261</v>
      </c>
      <c r="C127" s="90" t="s">
        <v>199</v>
      </c>
      <c r="D127" s="137"/>
      <c r="E127" s="96" t="s">
        <v>76</v>
      </c>
      <c r="F127" s="90" t="s">
        <v>313</v>
      </c>
      <c r="G127" s="104">
        <v>70000</v>
      </c>
      <c r="H127" s="104">
        <v>70000</v>
      </c>
      <c r="I127" s="93">
        <f t="shared" si="27"/>
        <v>0</v>
      </c>
      <c r="J127" s="94">
        <f t="shared" si="30"/>
        <v>0</v>
      </c>
      <c r="K127" s="137"/>
      <c r="L127" s="90"/>
      <c r="M127" s="72"/>
      <c r="N127" s="37"/>
      <c r="O127" s="38"/>
      <c r="P127" s="38"/>
      <c r="Q127" s="37"/>
      <c r="R127" s="37"/>
    </row>
    <row r="128" spans="1:18" x14ac:dyDescent="0.25">
      <c r="A128" s="96">
        <f t="shared" si="29"/>
        <v>75</v>
      </c>
      <c r="B128" s="115" t="s">
        <v>262</v>
      </c>
      <c r="C128" s="90" t="s">
        <v>79</v>
      </c>
      <c r="D128" s="137"/>
      <c r="E128" s="96" t="s">
        <v>76</v>
      </c>
      <c r="F128" s="90" t="s">
        <v>313</v>
      </c>
      <c r="G128" s="104">
        <v>70000</v>
      </c>
      <c r="H128" s="104">
        <v>70000</v>
      </c>
      <c r="I128" s="93">
        <f t="shared" si="27"/>
        <v>0</v>
      </c>
      <c r="J128" s="94">
        <f t="shared" si="30"/>
        <v>0</v>
      </c>
      <c r="K128" s="137"/>
      <c r="L128" s="90"/>
      <c r="M128" s="72"/>
      <c r="N128" s="37"/>
      <c r="O128" s="38"/>
      <c r="P128" s="38"/>
      <c r="Q128" s="37"/>
      <c r="R128" s="37"/>
    </row>
    <row r="129" spans="1:18" ht="38.25" x14ac:dyDescent="0.25">
      <c r="A129" s="96">
        <f t="shared" si="29"/>
        <v>76</v>
      </c>
      <c r="B129" s="115" t="s">
        <v>263</v>
      </c>
      <c r="C129" s="90" t="s">
        <v>200</v>
      </c>
      <c r="D129" s="137"/>
      <c r="E129" s="96" t="s">
        <v>76</v>
      </c>
      <c r="F129" s="90" t="s">
        <v>313</v>
      </c>
      <c r="G129" s="104">
        <v>375000</v>
      </c>
      <c r="H129" s="104">
        <v>375000</v>
      </c>
      <c r="I129" s="93">
        <f t="shared" si="27"/>
        <v>0</v>
      </c>
      <c r="J129" s="94">
        <f t="shared" si="30"/>
        <v>0</v>
      </c>
      <c r="K129" s="137"/>
      <c r="L129" s="90"/>
      <c r="M129" s="72"/>
      <c r="N129" s="37"/>
      <c r="O129" s="38"/>
      <c r="P129" s="38"/>
      <c r="Q129" s="37"/>
      <c r="R129" s="37"/>
    </row>
    <row r="130" spans="1:18" ht="16.149999999999999" customHeight="1" x14ac:dyDescent="0.25">
      <c r="A130" s="96">
        <f t="shared" si="29"/>
        <v>77</v>
      </c>
      <c r="B130" s="115" t="s">
        <v>264</v>
      </c>
      <c r="C130" s="90" t="s">
        <v>201</v>
      </c>
      <c r="D130" s="137"/>
      <c r="E130" s="96" t="s">
        <v>76</v>
      </c>
      <c r="F130" s="90" t="s">
        <v>313</v>
      </c>
      <c r="G130" s="104">
        <v>350000</v>
      </c>
      <c r="H130" s="104">
        <v>350000</v>
      </c>
      <c r="I130" s="93">
        <f t="shared" si="27"/>
        <v>0</v>
      </c>
      <c r="J130" s="94">
        <f t="shared" si="30"/>
        <v>0</v>
      </c>
      <c r="K130" s="137"/>
      <c r="L130" s="90"/>
      <c r="M130" s="72"/>
      <c r="N130" s="37"/>
      <c r="O130" s="38"/>
      <c r="P130" s="38"/>
      <c r="Q130" s="37"/>
      <c r="R130" s="37"/>
    </row>
    <row r="131" spans="1:18" ht="18" customHeight="1" x14ac:dyDescent="0.25">
      <c r="A131" s="96">
        <f t="shared" si="29"/>
        <v>78</v>
      </c>
      <c r="B131" s="115" t="s">
        <v>265</v>
      </c>
      <c r="C131" s="90" t="s">
        <v>202</v>
      </c>
      <c r="D131" s="136"/>
      <c r="E131" s="96" t="s">
        <v>76</v>
      </c>
      <c r="F131" s="90" t="s">
        <v>313</v>
      </c>
      <c r="G131" s="104">
        <v>150000</v>
      </c>
      <c r="H131" s="104">
        <v>150000</v>
      </c>
      <c r="I131" s="93">
        <f t="shared" si="27"/>
        <v>0</v>
      </c>
      <c r="J131" s="94">
        <f t="shared" si="30"/>
        <v>0</v>
      </c>
      <c r="K131" s="136"/>
      <c r="L131" s="90"/>
      <c r="M131" s="72"/>
      <c r="N131" s="37"/>
      <c r="O131" s="38"/>
      <c r="P131" s="38"/>
      <c r="Q131" s="37"/>
      <c r="R131" s="37"/>
    </row>
    <row r="132" spans="1:18" ht="25.15" customHeight="1" x14ac:dyDescent="0.25">
      <c r="A132" s="101" t="s">
        <v>80</v>
      </c>
      <c r="B132" s="102" t="s">
        <v>167</v>
      </c>
      <c r="C132" s="139" t="s">
        <v>81</v>
      </c>
      <c r="D132" s="139"/>
      <c r="E132" s="139"/>
      <c r="F132" s="139"/>
      <c r="G132" s="139"/>
      <c r="H132" s="139"/>
      <c r="I132" s="139"/>
      <c r="J132" s="139"/>
      <c r="K132" s="139"/>
      <c r="L132" s="139"/>
      <c r="M132" s="68"/>
      <c r="N132" s="27"/>
      <c r="O132" s="28"/>
      <c r="P132" s="29"/>
      <c r="Q132" s="34"/>
      <c r="R132" s="29"/>
    </row>
    <row r="133" spans="1:18" ht="47.45" customHeight="1" x14ac:dyDescent="0.25">
      <c r="A133" s="96">
        <f>A131+1</f>
        <v>79</v>
      </c>
      <c r="B133" s="115" t="s">
        <v>266</v>
      </c>
      <c r="C133" s="90" t="s">
        <v>204</v>
      </c>
      <c r="D133" s="90" t="s">
        <v>205</v>
      </c>
      <c r="E133" s="96" t="s">
        <v>76</v>
      </c>
      <c r="F133" s="91"/>
      <c r="G133" s="104">
        <v>3000</v>
      </c>
      <c r="H133" s="104">
        <v>3000</v>
      </c>
      <c r="I133" s="93">
        <f t="shared" ref="I133:I140" si="31">H133-G133</f>
        <v>0</v>
      </c>
      <c r="J133" s="94">
        <f t="shared" ref="J133" si="32">I133/G133</f>
        <v>0</v>
      </c>
      <c r="K133" s="96" t="s">
        <v>338</v>
      </c>
      <c r="L133" s="91"/>
      <c r="M133" s="72"/>
      <c r="N133" s="37"/>
      <c r="O133" s="38"/>
      <c r="P133" s="38"/>
      <c r="Q133" s="37"/>
      <c r="R133" s="37"/>
    </row>
    <row r="134" spans="1:18" ht="42" customHeight="1" x14ac:dyDescent="0.25">
      <c r="A134" s="96">
        <f>A133+1</f>
        <v>80</v>
      </c>
      <c r="B134" s="115" t="s">
        <v>267</v>
      </c>
      <c r="C134" s="90" t="s">
        <v>82</v>
      </c>
      <c r="D134" s="90"/>
      <c r="E134" s="96" t="s">
        <v>76</v>
      </c>
      <c r="F134" s="91"/>
      <c r="G134" s="104"/>
      <c r="H134" s="104"/>
      <c r="I134" s="93"/>
      <c r="J134" s="94"/>
      <c r="K134" s="96"/>
      <c r="L134" s="91"/>
      <c r="M134" s="72"/>
      <c r="N134" s="37"/>
      <c r="O134" s="38"/>
      <c r="P134" s="38"/>
      <c r="Q134" s="37"/>
      <c r="R134" s="37"/>
    </row>
    <row r="135" spans="1:18" ht="75" customHeight="1" x14ac:dyDescent="0.25">
      <c r="A135" s="96">
        <f t="shared" ref="A135:A140" si="33">A134+1</f>
        <v>81</v>
      </c>
      <c r="B135" s="115" t="s">
        <v>268</v>
      </c>
      <c r="C135" s="90" t="s">
        <v>206</v>
      </c>
      <c r="D135" s="90" t="s">
        <v>302</v>
      </c>
      <c r="E135" s="96" t="s">
        <v>83</v>
      </c>
      <c r="F135" s="91" t="s">
        <v>313</v>
      </c>
      <c r="G135" s="104">
        <v>70000</v>
      </c>
      <c r="H135" s="104">
        <v>80000</v>
      </c>
      <c r="I135" s="93">
        <f t="shared" si="31"/>
        <v>10000</v>
      </c>
      <c r="J135" s="94">
        <f t="shared" ref="J135:J140" si="34">I135/G135</f>
        <v>0.14285714285714285</v>
      </c>
      <c r="K135" s="96" t="s">
        <v>339</v>
      </c>
      <c r="L135" s="91"/>
      <c r="M135" s="72"/>
      <c r="N135" s="37"/>
      <c r="O135" s="38"/>
      <c r="P135" s="38"/>
      <c r="Q135" s="37"/>
      <c r="R135" s="37"/>
    </row>
    <row r="136" spans="1:18" ht="51" customHeight="1" x14ac:dyDescent="0.25">
      <c r="A136" s="96">
        <f t="shared" si="33"/>
        <v>82</v>
      </c>
      <c r="B136" s="115" t="s">
        <v>269</v>
      </c>
      <c r="C136" s="90" t="s">
        <v>207</v>
      </c>
      <c r="D136" s="90" t="s">
        <v>208</v>
      </c>
      <c r="E136" s="96" t="s">
        <v>83</v>
      </c>
      <c r="F136" s="91"/>
      <c r="G136" s="104">
        <v>17000</v>
      </c>
      <c r="H136" s="104">
        <v>17000</v>
      </c>
      <c r="I136" s="93">
        <f t="shared" si="31"/>
        <v>0</v>
      </c>
      <c r="J136" s="94">
        <f t="shared" si="34"/>
        <v>0</v>
      </c>
      <c r="K136" s="96" t="s">
        <v>338</v>
      </c>
      <c r="L136" s="91" t="s">
        <v>440</v>
      </c>
      <c r="M136" s="72"/>
      <c r="N136" s="37"/>
      <c r="O136" s="38"/>
      <c r="P136" s="38"/>
      <c r="Q136" s="37"/>
      <c r="R136" s="37"/>
    </row>
    <row r="137" spans="1:18" ht="73.900000000000006" customHeight="1" x14ac:dyDescent="0.25">
      <c r="A137" s="96">
        <f t="shared" si="33"/>
        <v>83</v>
      </c>
      <c r="B137" s="115" t="s">
        <v>270</v>
      </c>
      <c r="C137" s="90" t="s">
        <v>209</v>
      </c>
      <c r="D137" s="90" t="s">
        <v>229</v>
      </c>
      <c r="E137" s="96" t="s">
        <v>84</v>
      </c>
      <c r="F137" s="91" t="s">
        <v>313</v>
      </c>
      <c r="G137" s="104">
        <v>13700</v>
      </c>
      <c r="H137" s="104">
        <v>14300</v>
      </c>
      <c r="I137" s="93">
        <f t="shared" si="31"/>
        <v>600</v>
      </c>
      <c r="J137" s="94">
        <f t="shared" si="34"/>
        <v>4.3795620437956206E-2</v>
      </c>
      <c r="K137" s="96" t="s">
        <v>408</v>
      </c>
      <c r="L137" s="91"/>
      <c r="M137" s="72"/>
      <c r="N137" s="37"/>
      <c r="O137" s="38"/>
      <c r="P137" s="38"/>
      <c r="Q137" s="37"/>
      <c r="R137" s="37"/>
    </row>
    <row r="138" spans="1:18" ht="49.9" customHeight="1" x14ac:dyDescent="0.25">
      <c r="A138" s="96">
        <f t="shared" si="33"/>
        <v>84</v>
      </c>
      <c r="B138" s="115" t="s">
        <v>271</v>
      </c>
      <c r="C138" s="90" t="s">
        <v>210</v>
      </c>
      <c r="D138" s="90" t="s">
        <v>205</v>
      </c>
      <c r="E138" s="96" t="s">
        <v>36</v>
      </c>
      <c r="F138" s="91" t="s">
        <v>309</v>
      </c>
      <c r="G138" s="120">
        <v>23110</v>
      </c>
      <c r="H138" s="120">
        <v>22910</v>
      </c>
      <c r="I138" s="93">
        <f t="shared" si="31"/>
        <v>-200</v>
      </c>
      <c r="J138" s="94">
        <f t="shared" si="34"/>
        <v>-8.6542622241453909E-3</v>
      </c>
      <c r="K138" s="135" t="s">
        <v>447</v>
      </c>
      <c r="L138" s="138"/>
      <c r="M138" s="79"/>
      <c r="N138" s="58"/>
      <c r="O138" s="59"/>
      <c r="P138" s="60"/>
      <c r="Q138" s="134"/>
      <c r="R138" s="134"/>
    </row>
    <row r="139" spans="1:18" ht="50.45" customHeight="1" x14ac:dyDescent="0.25">
      <c r="A139" s="96">
        <f t="shared" si="33"/>
        <v>85</v>
      </c>
      <c r="B139" s="115" t="s">
        <v>272</v>
      </c>
      <c r="C139" s="90" t="s">
        <v>85</v>
      </c>
      <c r="D139" s="90"/>
      <c r="E139" s="96" t="s">
        <v>36</v>
      </c>
      <c r="F139" s="91" t="s">
        <v>309</v>
      </c>
      <c r="G139" s="120">
        <v>24330</v>
      </c>
      <c r="H139" s="120">
        <v>23900</v>
      </c>
      <c r="I139" s="93">
        <f t="shared" si="31"/>
        <v>-430</v>
      </c>
      <c r="J139" s="94">
        <f t="shared" si="34"/>
        <v>-1.7673653925195234E-2</v>
      </c>
      <c r="K139" s="137"/>
      <c r="L139" s="138"/>
      <c r="M139" s="79"/>
      <c r="N139" s="58"/>
      <c r="O139" s="59"/>
      <c r="P139" s="60"/>
      <c r="Q139" s="134"/>
      <c r="R139" s="134"/>
    </row>
    <row r="140" spans="1:18" ht="57" customHeight="1" x14ac:dyDescent="0.25">
      <c r="A140" s="96">
        <f t="shared" si="33"/>
        <v>86</v>
      </c>
      <c r="B140" s="115" t="s">
        <v>273</v>
      </c>
      <c r="C140" s="90" t="s">
        <v>86</v>
      </c>
      <c r="D140" s="90"/>
      <c r="E140" s="96" t="s">
        <v>36</v>
      </c>
      <c r="F140" s="91" t="s">
        <v>309</v>
      </c>
      <c r="G140" s="120">
        <v>18710</v>
      </c>
      <c r="H140" s="120">
        <v>18380</v>
      </c>
      <c r="I140" s="93">
        <f t="shared" si="31"/>
        <v>-330</v>
      </c>
      <c r="J140" s="94">
        <f t="shared" si="34"/>
        <v>-1.7637626937466594E-2</v>
      </c>
      <c r="K140" s="136"/>
      <c r="L140" s="138"/>
      <c r="M140" s="79"/>
      <c r="N140" s="58"/>
      <c r="O140" s="59"/>
      <c r="P140" s="61"/>
      <c r="Q140" s="134"/>
      <c r="R140" s="134"/>
    </row>
    <row r="141" spans="1:18" ht="25.15" customHeight="1" x14ac:dyDescent="0.25">
      <c r="A141" s="101" t="s">
        <v>87</v>
      </c>
      <c r="B141" s="102" t="s">
        <v>168</v>
      </c>
      <c r="C141" s="139" t="s">
        <v>88</v>
      </c>
      <c r="D141" s="139"/>
      <c r="E141" s="139"/>
      <c r="F141" s="139"/>
      <c r="G141" s="139"/>
      <c r="H141" s="139"/>
      <c r="I141" s="139"/>
      <c r="J141" s="139"/>
      <c r="K141" s="139"/>
      <c r="L141" s="139"/>
      <c r="M141" s="68"/>
      <c r="N141" s="27"/>
      <c r="O141" s="28"/>
      <c r="P141" s="29"/>
      <c r="Q141" s="34"/>
      <c r="R141" s="29"/>
    </row>
    <row r="142" spans="1:18" ht="30" customHeight="1" x14ac:dyDescent="0.25">
      <c r="A142" s="138">
        <f>A140+1</f>
        <v>87</v>
      </c>
      <c r="B142" s="115" t="s">
        <v>274</v>
      </c>
      <c r="C142" s="90" t="s">
        <v>211</v>
      </c>
      <c r="D142" s="90"/>
      <c r="E142" s="96" t="s">
        <v>89</v>
      </c>
      <c r="F142" s="117"/>
      <c r="G142" s="117"/>
      <c r="H142" s="117"/>
      <c r="I142" s="117"/>
      <c r="J142" s="121"/>
      <c r="K142" s="135" t="s">
        <v>340</v>
      </c>
      <c r="L142" s="117"/>
      <c r="M142" s="80"/>
      <c r="N142" s="62"/>
      <c r="O142" s="63"/>
      <c r="P142" s="63"/>
      <c r="Q142" s="62"/>
      <c r="R142" s="62"/>
    </row>
    <row r="143" spans="1:18" ht="20.45" customHeight="1" x14ac:dyDescent="0.25">
      <c r="A143" s="138"/>
      <c r="B143" s="115"/>
      <c r="C143" s="90" t="s">
        <v>314</v>
      </c>
      <c r="D143" s="90"/>
      <c r="E143" s="96"/>
      <c r="F143" s="117"/>
      <c r="G143" s="122">
        <v>60000</v>
      </c>
      <c r="H143" s="122">
        <v>60000</v>
      </c>
      <c r="I143" s="93">
        <f t="shared" ref="I143" si="35">H143-G143</f>
        <v>0</v>
      </c>
      <c r="J143" s="94">
        <f t="shared" ref="J143:J144" si="36">I143/G143</f>
        <v>0</v>
      </c>
      <c r="K143" s="137"/>
      <c r="L143" s="117"/>
      <c r="M143" s="79"/>
      <c r="N143" s="58"/>
      <c r="O143" s="59"/>
      <c r="P143" s="59"/>
      <c r="Q143" s="58"/>
      <c r="R143" s="58"/>
    </row>
    <row r="144" spans="1:18" ht="18" customHeight="1" x14ac:dyDescent="0.25">
      <c r="A144" s="138"/>
      <c r="B144" s="115"/>
      <c r="C144" s="90" t="s">
        <v>315</v>
      </c>
      <c r="D144" s="90"/>
      <c r="E144" s="96"/>
      <c r="F144" s="117"/>
      <c r="G144" s="122">
        <v>30000</v>
      </c>
      <c r="H144" s="122">
        <v>30000</v>
      </c>
      <c r="I144" s="93">
        <f t="shared" ref="I144" si="37">H144-G144</f>
        <v>0</v>
      </c>
      <c r="J144" s="94">
        <f t="shared" si="36"/>
        <v>0</v>
      </c>
      <c r="K144" s="137"/>
      <c r="L144" s="117"/>
      <c r="M144" s="79"/>
      <c r="N144" s="58"/>
      <c r="O144" s="59"/>
      <c r="P144" s="59"/>
      <c r="Q144" s="58"/>
      <c r="R144" s="58"/>
    </row>
    <row r="145" spans="1:18" ht="45" customHeight="1" x14ac:dyDescent="0.25">
      <c r="A145" s="96">
        <v>88</v>
      </c>
      <c r="B145" s="115" t="s">
        <v>275</v>
      </c>
      <c r="C145" s="90" t="s">
        <v>212</v>
      </c>
      <c r="D145" s="90"/>
      <c r="E145" s="96" t="s">
        <v>89</v>
      </c>
      <c r="F145" s="117"/>
      <c r="G145" s="117"/>
      <c r="H145" s="117"/>
      <c r="I145" s="117"/>
      <c r="J145" s="121"/>
      <c r="K145" s="137"/>
      <c r="L145" s="117"/>
      <c r="M145" s="80"/>
      <c r="N145" s="62"/>
      <c r="O145" s="63"/>
      <c r="P145" s="63"/>
      <c r="Q145" s="62"/>
      <c r="R145" s="62"/>
    </row>
    <row r="146" spans="1:18" ht="20.45" customHeight="1" x14ac:dyDescent="0.25">
      <c r="A146" s="138"/>
      <c r="B146" s="115"/>
      <c r="C146" s="90" t="s">
        <v>314</v>
      </c>
      <c r="D146" s="90"/>
      <c r="E146" s="96"/>
      <c r="F146" s="117"/>
      <c r="G146" s="122">
        <v>65000</v>
      </c>
      <c r="H146" s="122">
        <v>65000</v>
      </c>
      <c r="I146" s="93">
        <f t="shared" ref="I146:I147" si="38">H146-G146</f>
        <v>0</v>
      </c>
      <c r="J146" s="94">
        <f t="shared" ref="J146:J147" si="39">I146/G146</f>
        <v>0</v>
      </c>
      <c r="K146" s="137"/>
      <c r="L146" s="117"/>
      <c r="M146" s="79"/>
      <c r="N146" s="58"/>
      <c r="O146" s="59"/>
      <c r="P146" s="59"/>
      <c r="Q146" s="58"/>
      <c r="R146" s="58"/>
    </row>
    <row r="147" spans="1:18" x14ac:dyDescent="0.25">
      <c r="A147" s="138"/>
      <c r="B147" s="115"/>
      <c r="C147" s="90" t="s">
        <v>315</v>
      </c>
      <c r="D147" s="90"/>
      <c r="E147" s="96"/>
      <c r="F147" s="117"/>
      <c r="G147" s="122">
        <v>35000</v>
      </c>
      <c r="H147" s="122">
        <v>35000</v>
      </c>
      <c r="I147" s="93">
        <f t="shared" si="38"/>
        <v>0</v>
      </c>
      <c r="J147" s="94">
        <f t="shared" si="39"/>
        <v>0</v>
      </c>
      <c r="K147" s="137"/>
      <c r="L147" s="117"/>
      <c r="M147" s="79"/>
      <c r="N147" s="58"/>
      <c r="O147" s="59"/>
      <c r="P147" s="59"/>
      <c r="Q147" s="58"/>
      <c r="R147" s="58"/>
    </row>
    <row r="148" spans="1:18" ht="45" customHeight="1" x14ac:dyDescent="0.25">
      <c r="A148" s="138">
        <v>89</v>
      </c>
      <c r="B148" s="115" t="s">
        <v>276</v>
      </c>
      <c r="C148" s="90" t="s">
        <v>102</v>
      </c>
      <c r="D148" s="90"/>
      <c r="E148" s="96" t="s">
        <v>89</v>
      </c>
      <c r="F148" s="117"/>
      <c r="G148" s="117"/>
      <c r="H148" s="117"/>
      <c r="I148" s="117"/>
      <c r="J148" s="121"/>
      <c r="K148" s="137"/>
      <c r="L148" s="117"/>
      <c r="M148" s="80"/>
      <c r="N148" s="62"/>
      <c r="O148" s="63"/>
      <c r="P148" s="63"/>
      <c r="Q148" s="62"/>
      <c r="R148" s="62"/>
    </row>
    <row r="149" spans="1:18" x14ac:dyDescent="0.25">
      <c r="A149" s="138"/>
      <c r="B149" s="115"/>
      <c r="C149" s="90" t="s">
        <v>314</v>
      </c>
      <c r="D149" s="90"/>
      <c r="E149" s="96"/>
      <c r="F149" s="117"/>
      <c r="G149" s="122">
        <v>70000</v>
      </c>
      <c r="H149" s="122">
        <v>70000</v>
      </c>
      <c r="I149" s="93">
        <f t="shared" ref="I149:I150" si="40">H149-G149</f>
        <v>0</v>
      </c>
      <c r="J149" s="94">
        <f t="shared" ref="J149:J150" si="41">I149/G149</f>
        <v>0</v>
      </c>
      <c r="K149" s="137"/>
      <c r="L149" s="117"/>
      <c r="M149" s="79"/>
      <c r="N149" s="58"/>
      <c r="O149" s="59"/>
      <c r="P149" s="59"/>
      <c r="Q149" s="58"/>
      <c r="R149" s="58"/>
    </row>
    <row r="150" spans="1:18" x14ac:dyDescent="0.25">
      <c r="A150" s="138"/>
      <c r="B150" s="115"/>
      <c r="C150" s="90" t="s">
        <v>315</v>
      </c>
      <c r="D150" s="90"/>
      <c r="E150" s="96"/>
      <c r="F150" s="117"/>
      <c r="G150" s="122">
        <v>40000</v>
      </c>
      <c r="H150" s="122">
        <v>40000</v>
      </c>
      <c r="I150" s="93">
        <f t="shared" si="40"/>
        <v>0</v>
      </c>
      <c r="J150" s="94">
        <f t="shared" si="41"/>
        <v>0</v>
      </c>
      <c r="K150" s="137"/>
      <c r="L150" s="117"/>
      <c r="M150" s="79"/>
      <c r="N150" s="58"/>
      <c r="O150" s="59"/>
      <c r="P150" s="59"/>
      <c r="Q150" s="58"/>
      <c r="R150" s="58"/>
    </row>
    <row r="151" spans="1:18" ht="25.5" x14ac:dyDescent="0.25">
      <c r="A151" s="138">
        <v>90</v>
      </c>
      <c r="B151" s="115" t="s">
        <v>316</v>
      </c>
      <c r="C151" s="90" t="s">
        <v>317</v>
      </c>
      <c r="D151" s="90"/>
      <c r="E151" s="90"/>
      <c r="F151" s="90"/>
      <c r="G151" s="90"/>
      <c r="H151" s="90"/>
      <c r="I151" s="90"/>
      <c r="J151" s="94"/>
      <c r="K151" s="137"/>
      <c r="L151" s="117"/>
      <c r="M151" s="81"/>
      <c r="N151" s="64"/>
      <c r="O151" s="65"/>
      <c r="P151" s="65"/>
      <c r="Q151" s="64"/>
      <c r="R151" s="64"/>
    </row>
    <row r="152" spans="1:18" ht="47.45" customHeight="1" x14ac:dyDescent="0.25">
      <c r="A152" s="138"/>
      <c r="B152" s="115"/>
      <c r="C152" s="123" t="s">
        <v>318</v>
      </c>
      <c r="D152" s="123"/>
      <c r="E152" s="96"/>
      <c r="F152" s="96"/>
      <c r="G152" s="96"/>
      <c r="H152" s="96"/>
      <c r="I152" s="96"/>
      <c r="J152" s="94"/>
      <c r="K152" s="137"/>
      <c r="L152" s="117"/>
      <c r="M152" s="82"/>
      <c r="N152" s="66"/>
      <c r="O152" s="67"/>
      <c r="P152" s="67"/>
      <c r="Q152" s="66"/>
      <c r="R152" s="66"/>
    </row>
    <row r="153" spans="1:18" x14ac:dyDescent="0.25">
      <c r="A153" s="138"/>
      <c r="B153" s="115"/>
      <c r="C153" s="96"/>
      <c r="D153" s="90" t="s">
        <v>319</v>
      </c>
      <c r="E153" s="96" t="s">
        <v>89</v>
      </c>
      <c r="F153" s="96" t="s">
        <v>320</v>
      </c>
      <c r="G153" s="122">
        <v>330000</v>
      </c>
      <c r="H153" s="122">
        <v>330000</v>
      </c>
      <c r="I153" s="93">
        <f t="shared" ref="I153:I154" si="42">H153-G153</f>
        <v>0</v>
      </c>
      <c r="J153" s="94">
        <f t="shared" ref="J153:J154" si="43">I153/G153</f>
        <v>0</v>
      </c>
      <c r="K153" s="137"/>
      <c r="L153" s="117"/>
      <c r="M153" s="79"/>
      <c r="N153" s="58"/>
      <c r="O153" s="59"/>
      <c r="P153" s="59"/>
      <c r="Q153" s="58"/>
      <c r="R153" s="58"/>
    </row>
    <row r="154" spans="1:18" x14ac:dyDescent="0.25">
      <c r="A154" s="138"/>
      <c r="B154" s="115"/>
      <c r="C154" s="96"/>
      <c r="D154" s="90" t="s">
        <v>321</v>
      </c>
      <c r="E154" s="96" t="s">
        <v>89</v>
      </c>
      <c r="F154" s="96" t="s">
        <v>320</v>
      </c>
      <c r="G154" s="122">
        <v>380000</v>
      </c>
      <c r="H154" s="122">
        <v>380000</v>
      </c>
      <c r="I154" s="93">
        <f t="shared" si="42"/>
        <v>0</v>
      </c>
      <c r="J154" s="94">
        <f t="shared" si="43"/>
        <v>0</v>
      </c>
      <c r="K154" s="137"/>
      <c r="L154" s="117"/>
      <c r="M154" s="79"/>
      <c r="N154" s="58"/>
      <c r="O154" s="59"/>
      <c r="P154" s="59"/>
      <c r="Q154" s="58"/>
      <c r="R154" s="58"/>
    </row>
    <row r="155" spans="1:18" ht="38.25" x14ac:dyDescent="0.25">
      <c r="A155" s="138"/>
      <c r="B155" s="115"/>
      <c r="C155" s="123" t="s">
        <v>322</v>
      </c>
      <c r="D155" s="123"/>
      <c r="E155" s="96"/>
      <c r="F155" s="96"/>
      <c r="G155" s="96"/>
      <c r="H155" s="96"/>
      <c r="I155" s="93"/>
      <c r="J155" s="94"/>
      <c r="K155" s="137"/>
      <c r="L155" s="117"/>
      <c r="M155" s="82"/>
      <c r="N155" s="66"/>
      <c r="O155" s="67"/>
      <c r="P155" s="67"/>
      <c r="Q155" s="66"/>
      <c r="R155" s="66"/>
    </row>
    <row r="156" spans="1:18" ht="18" customHeight="1" x14ac:dyDescent="0.25">
      <c r="A156" s="138"/>
      <c r="B156" s="115"/>
      <c r="C156" s="96"/>
      <c r="D156" s="90" t="s">
        <v>319</v>
      </c>
      <c r="E156" s="96" t="s">
        <v>89</v>
      </c>
      <c r="F156" s="96" t="s">
        <v>320</v>
      </c>
      <c r="G156" s="122">
        <v>330000</v>
      </c>
      <c r="H156" s="122">
        <v>330000</v>
      </c>
      <c r="I156" s="93">
        <f t="shared" ref="I156:I157" si="44">H156-G156</f>
        <v>0</v>
      </c>
      <c r="J156" s="94">
        <f t="shared" ref="J156:J157" si="45">I156/G156</f>
        <v>0</v>
      </c>
      <c r="K156" s="137"/>
      <c r="L156" s="117"/>
      <c r="M156" s="79"/>
      <c r="N156" s="58"/>
      <c r="O156" s="59"/>
      <c r="P156" s="59"/>
      <c r="Q156" s="58"/>
      <c r="R156" s="58"/>
    </row>
    <row r="157" spans="1:18" ht="26.45" customHeight="1" x14ac:dyDescent="0.25">
      <c r="A157" s="138"/>
      <c r="B157" s="115"/>
      <c r="C157" s="96"/>
      <c r="D157" s="90" t="s">
        <v>321</v>
      </c>
      <c r="E157" s="96" t="s">
        <v>89</v>
      </c>
      <c r="F157" s="96" t="s">
        <v>320</v>
      </c>
      <c r="G157" s="122">
        <v>380000</v>
      </c>
      <c r="H157" s="122">
        <v>380000</v>
      </c>
      <c r="I157" s="93">
        <f t="shared" si="44"/>
        <v>0</v>
      </c>
      <c r="J157" s="94">
        <f t="shared" si="45"/>
        <v>0</v>
      </c>
      <c r="K157" s="137"/>
      <c r="L157" s="117"/>
      <c r="M157" s="79"/>
      <c r="N157" s="58"/>
      <c r="O157" s="59"/>
      <c r="P157" s="59"/>
      <c r="Q157" s="58"/>
      <c r="R157" s="58"/>
    </row>
    <row r="158" spans="1:18" ht="25.5" x14ac:dyDescent="0.25">
      <c r="A158" s="138"/>
      <c r="B158" s="115"/>
      <c r="C158" s="90" t="s">
        <v>448</v>
      </c>
      <c r="D158" s="90"/>
      <c r="E158" s="96"/>
      <c r="F158" s="96"/>
      <c r="G158" s="96"/>
      <c r="H158" s="96"/>
      <c r="I158" s="93"/>
      <c r="J158" s="94"/>
      <c r="K158" s="137"/>
      <c r="L158" s="117"/>
      <c r="M158" s="82"/>
      <c r="N158" s="66"/>
      <c r="O158" s="67"/>
      <c r="P158" s="67"/>
      <c r="Q158" s="66"/>
      <c r="R158" s="66"/>
    </row>
    <row r="159" spans="1:18" ht="21.6" customHeight="1" x14ac:dyDescent="0.25">
      <c r="A159" s="138"/>
      <c r="B159" s="115"/>
      <c r="C159" s="96"/>
      <c r="D159" s="90" t="s">
        <v>319</v>
      </c>
      <c r="E159" s="96" t="s">
        <v>89</v>
      </c>
      <c r="F159" s="96" t="s">
        <v>320</v>
      </c>
      <c r="G159" s="122">
        <v>330000</v>
      </c>
      <c r="H159" s="122">
        <v>330000</v>
      </c>
      <c r="I159" s="93">
        <f t="shared" ref="I159:I160" si="46">H159-G159</f>
        <v>0</v>
      </c>
      <c r="J159" s="94">
        <f t="shared" ref="J159:J160" si="47">I159/G159</f>
        <v>0</v>
      </c>
      <c r="K159" s="137"/>
      <c r="L159" s="117"/>
      <c r="M159" s="79"/>
      <c r="N159" s="58"/>
      <c r="O159" s="59"/>
      <c r="P159" s="59"/>
      <c r="Q159" s="58"/>
      <c r="R159" s="58"/>
    </row>
    <row r="160" spans="1:18" ht="25.15" customHeight="1" x14ac:dyDescent="0.25">
      <c r="A160" s="138"/>
      <c r="B160" s="115"/>
      <c r="C160" s="96"/>
      <c r="D160" s="90" t="s">
        <v>321</v>
      </c>
      <c r="E160" s="96" t="s">
        <v>89</v>
      </c>
      <c r="F160" s="96" t="s">
        <v>320</v>
      </c>
      <c r="G160" s="122">
        <v>380000</v>
      </c>
      <c r="H160" s="122">
        <v>380000</v>
      </c>
      <c r="I160" s="93">
        <f t="shared" si="46"/>
        <v>0</v>
      </c>
      <c r="J160" s="94">
        <f t="shared" si="47"/>
        <v>0</v>
      </c>
      <c r="K160" s="136"/>
      <c r="L160" s="117"/>
      <c r="M160" s="79"/>
      <c r="N160" s="58"/>
      <c r="O160" s="59"/>
      <c r="P160" s="59"/>
      <c r="Q160" s="58"/>
      <c r="R160" s="58"/>
    </row>
    <row r="161" spans="1:18" ht="25.5" x14ac:dyDescent="0.25">
      <c r="A161" s="138">
        <v>91</v>
      </c>
      <c r="B161" s="115" t="s">
        <v>277</v>
      </c>
      <c r="C161" s="90" t="s">
        <v>213</v>
      </c>
      <c r="D161" s="90"/>
      <c r="E161" s="96"/>
      <c r="F161" s="117"/>
      <c r="G161" s="117"/>
      <c r="H161" s="117"/>
      <c r="I161" s="93"/>
      <c r="J161" s="94"/>
      <c r="K161" s="135" t="s">
        <v>340</v>
      </c>
      <c r="L161" s="117"/>
      <c r="M161" s="80"/>
      <c r="N161" s="62"/>
      <c r="O161" s="63"/>
      <c r="P161" s="63"/>
      <c r="Q161" s="62"/>
      <c r="R161" s="62"/>
    </row>
    <row r="162" spans="1:18" ht="57" customHeight="1" x14ac:dyDescent="0.25">
      <c r="A162" s="138"/>
      <c r="B162" s="115"/>
      <c r="C162" s="90"/>
      <c r="D162" s="90" t="s">
        <v>323</v>
      </c>
      <c r="E162" s="96" t="s">
        <v>89</v>
      </c>
      <c r="F162" s="96" t="s">
        <v>320</v>
      </c>
      <c r="G162" s="122">
        <v>320000</v>
      </c>
      <c r="H162" s="122">
        <v>320000</v>
      </c>
      <c r="I162" s="93">
        <f t="shared" ref="I162:I163" si="48">H162-G162</f>
        <v>0</v>
      </c>
      <c r="J162" s="94">
        <f t="shared" ref="J162:J163" si="49">I162/G162</f>
        <v>0</v>
      </c>
      <c r="K162" s="137"/>
      <c r="L162" s="117"/>
      <c r="M162" s="79"/>
      <c r="N162" s="58"/>
      <c r="O162" s="59"/>
      <c r="P162" s="59"/>
      <c r="Q162" s="58"/>
      <c r="R162" s="58"/>
    </row>
    <row r="163" spans="1:18" ht="78.599999999999994" customHeight="1" x14ac:dyDescent="0.25">
      <c r="A163" s="138"/>
      <c r="B163" s="115"/>
      <c r="C163" s="90"/>
      <c r="D163" s="124" t="s">
        <v>324</v>
      </c>
      <c r="E163" s="96" t="s">
        <v>89</v>
      </c>
      <c r="F163" s="96" t="s">
        <v>320</v>
      </c>
      <c r="G163" s="122">
        <v>380000</v>
      </c>
      <c r="H163" s="122">
        <v>380000</v>
      </c>
      <c r="I163" s="93">
        <f t="shared" si="48"/>
        <v>0</v>
      </c>
      <c r="J163" s="94">
        <f t="shared" si="49"/>
        <v>0</v>
      </c>
      <c r="K163" s="136"/>
      <c r="L163" s="117"/>
      <c r="M163" s="79"/>
      <c r="N163" s="58"/>
      <c r="O163" s="59"/>
      <c r="P163" s="59"/>
      <c r="Q163" s="58"/>
      <c r="R163" s="58"/>
    </row>
    <row r="164" spans="1:18" x14ac:dyDescent="0.25">
      <c r="A164" s="101" t="s">
        <v>90</v>
      </c>
      <c r="B164" s="102" t="s">
        <v>169</v>
      </c>
      <c r="C164" s="139" t="s">
        <v>91</v>
      </c>
      <c r="D164" s="139"/>
      <c r="E164" s="139"/>
      <c r="F164" s="139"/>
      <c r="G164" s="139"/>
      <c r="H164" s="139"/>
      <c r="I164" s="139"/>
      <c r="J164" s="139"/>
      <c r="K164" s="139"/>
      <c r="L164" s="139"/>
      <c r="M164" s="68"/>
      <c r="N164" s="27"/>
      <c r="O164" s="28"/>
      <c r="P164" s="29"/>
      <c r="Q164" s="34"/>
      <c r="R164" s="29"/>
    </row>
    <row r="165" spans="1:18" ht="49.15" customHeight="1" x14ac:dyDescent="0.25">
      <c r="A165" s="138">
        <v>92</v>
      </c>
      <c r="B165" s="115" t="s">
        <v>278</v>
      </c>
      <c r="C165" s="90" t="s">
        <v>214</v>
      </c>
      <c r="D165" s="90" t="s">
        <v>215</v>
      </c>
      <c r="E165" s="96" t="s">
        <v>92</v>
      </c>
      <c r="F165" s="91" t="s">
        <v>327</v>
      </c>
      <c r="G165" s="104"/>
      <c r="H165" s="104"/>
      <c r="I165" s="93"/>
      <c r="J165" s="94"/>
      <c r="K165" s="138" t="s">
        <v>328</v>
      </c>
      <c r="L165" s="138" t="s">
        <v>409</v>
      </c>
      <c r="M165" s="72"/>
      <c r="N165" s="37"/>
      <c r="O165" s="38"/>
      <c r="P165" s="38"/>
      <c r="Q165" s="37"/>
      <c r="R165" s="37"/>
    </row>
    <row r="166" spans="1:18" x14ac:dyDescent="0.25">
      <c r="A166" s="138"/>
      <c r="B166" s="115"/>
      <c r="C166" s="90" t="s">
        <v>325</v>
      </c>
      <c r="D166" s="90"/>
      <c r="E166" s="96"/>
      <c r="F166" s="91"/>
      <c r="G166" s="122">
        <v>1550000</v>
      </c>
      <c r="H166" s="122">
        <v>1550000</v>
      </c>
      <c r="I166" s="93">
        <f>H166-G166</f>
        <v>0</v>
      </c>
      <c r="J166" s="94">
        <f t="shared" ref="J166:J169" si="50">I166/G166</f>
        <v>0</v>
      </c>
      <c r="K166" s="138"/>
      <c r="L166" s="138"/>
      <c r="M166" s="79"/>
      <c r="N166" s="58"/>
      <c r="O166" s="59"/>
      <c r="P166" s="59"/>
      <c r="Q166" s="58"/>
      <c r="R166" s="58"/>
    </row>
    <row r="167" spans="1:18" x14ac:dyDescent="0.25">
      <c r="A167" s="138"/>
      <c r="B167" s="115"/>
      <c r="C167" s="90" t="s">
        <v>326</v>
      </c>
      <c r="D167" s="90"/>
      <c r="E167" s="96"/>
      <c r="F167" s="91"/>
      <c r="G167" s="122">
        <v>1595000</v>
      </c>
      <c r="H167" s="122">
        <v>1595000</v>
      </c>
      <c r="I167" s="93">
        <f>H167-G167</f>
        <v>0</v>
      </c>
      <c r="J167" s="94">
        <f t="shared" si="50"/>
        <v>0</v>
      </c>
      <c r="K167" s="138"/>
      <c r="L167" s="138"/>
      <c r="M167" s="79"/>
      <c r="N167" s="58"/>
      <c r="O167" s="59"/>
      <c r="P167" s="59"/>
      <c r="Q167" s="58"/>
      <c r="R167" s="58"/>
    </row>
    <row r="168" spans="1:18" ht="76.5" x14ac:dyDescent="0.25">
      <c r="A168" s="96">
        <v>93</v>
      </c>
      <c r="B168" s="115" t="s">
        <v>279</v>
      </c>
      <c r="C168" s="90" t="s">
        <v>216</v>
      </c>
      <c r="D168" s="90" t="s">
        <v>217</v>
      </c>
      <c r="E168" s="96" t="s">
        <v>93</v>
      </c>
      <c r="F168" s="91" t="s">
        <v>309</v>
      </c>
      <c r="G168" s="122">
        <v>760000</v>
      </c>
      <c r="H168" s="122">
        <v>760000</v>
      </c>
      <c r="I168" s="93">
        <f>H168-G168</f>
        <v>0</v>
      </c>
      <c r="J168" s="94">
        <f t="shared" si="50"/>
        <v>0</v>
      </c>
      <c r="K168" s="138"/>
      <c r="L168" s="96" t="s">
        <v>427</v>
      </c>
      <c r="M168" s="79"/>
      <c r="N168" s="58"/>
      <c r="O168" s="59"/>
      <c r="P168" s="59"/>
      <c r="Q168" s="58"/>
      <c r="R168" s="58"/>
    </row>
    <row r="169" spans="1:18" ht="51" x14ac:dyDescent="0.25">
      <c r="A169" s="96">
        <v>94</v>
      </c>
      <c r="B169" s="115" t="s">
        <v>280</v>
      </c>
      <c r="C169" s="90" t="s">
        <v>218</v>
      </c>
      <c r="D169" s="90" t="s">
        <v>219</v>
      </c>
      <c r="E169" s="96" t="s">
        <v>93</v>
      </c>
      <c r="F169" s="91" t="s">
        <v>309</v>
      </c>
      <c r="G169" s="122">
        <v>250000</v>
      </c>
      <c r="H169" s="122">
        <v>250000</v>
      </c>
      <c r="I169" s="93">
        <f>H169-G169</f>
        <v>0</v>
      </c>
      <c r="J169" s="94">
        <f t="shared" si="50"/>
        <v>0</v>
      </c>
      <c r="K169" s="138"/>
      <c r="L169" s="91"/>
      <c r="M169" s="79"/>
      <c r="N169" s="58"/>
      <c r="O169" s="59"/>
      <c r="P169" s="59"/>
      <c r="Q169" s="58"/>
      <c r="R169" s="58"/>
    </row>
    <row r="170" spans="1:18" x14ac:dyDescent="0.25">
      <c r="A170" s="101" t="s">
        <v>94</v>
      </c>
      <c r="B170" s="125">
        <v>10</v>
      </c>
      <c r="C170" s="139" t="s">
        <v>95</v>
      </c>
      <c r="D170" s="139"/>
      <c r="E170" s="139"/>
      <c r="F170" s="139"/>
      <c r="G170" s="139"/>
      <c r="H170" s="139"/>
      <c r="I170" s="139"/>
      <c r="J170" s="139"/>
      <c r="K170" s="139"/>
      <c r="L170" s="139"/>
      <c r="M170" s="68"/>
      <c r="N170" s="27"/>
      <c r="O170" s="28"/>
      <c r="P170" s="29"/>
      <c r="Q170" s="34"/>
      <c r="R170" s="29"/>
    </row>
    <row r="171" spans="1:18" ht="38.25" x14ac:dyDescent="0.25">
      <c r="A171" s="96">
        <v>95</v>
      </c>
      <c r="B171" s="126">
        <v>10.0001</v>
      </c>
      <c r="C171" s="90" t="s">
        <v>220</v>
      </c>
      <c r="D171" s="90" t="s">
        <v>221</v>
      </c>
      <c r="E171" s="96" t="s">
        <v>96</v>
      </c>
      <c r="F171" s="91" t="s">
        <v>309</v>
      </c>
      <c r="G171" s="122">
        <v>5145000</v>
      </c>
      <c r="H171" s="122">
        <v>5255000</v>
      </c>
      <c r="I171" s="127">
        <f>H171-G171</f>
        <v>110000</v>
      </c>
      <c r="J171" s="94">
        <f>I171/G171</f>
        <v>2.1379980563654033E-2</v>
      </c>
      <c r="K171" s="96" t="s">
        <v>438</v>
      </c>
      <c r="L171" s="91" t="s">
        <v>429</v>
      </c>
      <c r="M171" s="79"/>
      <c r="N171" s="58"/>
      <c r="O171" s="59"/>
      <c r="P171" s="59"/>
      <c r="Q171" s="58"/>
      <c r="R171" s="58"/>
    </row>
    <row r="172" spans="1:18" ht="59.45" customHeight="1" x14ac:dyDescent="0.25">
      <c r="A172" s="96">
        <v>96</v>
      </c>
      <c r="B172" s="126">
        <v>10.0002</v>
      </c>
      <c r="C172" s="90" t="s">
        <v>222</v>
      </c>
      <c r="D172" s="90" t="s">
        <v>223</v>
      </c>
      <c r="E172" s="96" t="s">
        <v>97</v>
      </c>
      <c r="F172" s="91" t="s">
        <v>309</v>
      </c>
      <c r="G172" s="122">
        <v>22850</v>
      </c>
      <c r="H172" s="122">
        <v>22790</v>
      </c>
      <c r="I172" s="128">
        <f>H172-G172</f>
        <v>-60</v>
      </c>
      <c r="J172" s="94">
        <f>I172/G172</f>
        <v>-2.6258205689277899E-3</v>
      </c>
      <c r="K172" s="96" t="s">
        <v>437</v>
      </c>
      <c r="L172" s="91"/>
      <c r="M172" s="79"/>
      <c r="N172" s="58"/>
      <c r="O172" s="59"/>
      <c r="P172" s="59"/>
      <c r="Q172" s="58"/>
      <c r="R172" s="58"/>
    </row>
    <row r="173" spans="1:18" ht="21.6" customHeight="1" x14ac:dyDescent="0.25">
      <c r="A173" s="101" t="s">
        <v>98</v>
      </c>
      <c r="B173" s="129"/>
      <c r="C173" s="139" t="s">
        <v>99</v>
      </c>
      <c r="D173" s="139"/>
      <c r="E173" s="139"/>
      <c r="F173" s="139"/>
      <c r="G173" s="139"/>
      <c r="H173" s="139"/>
      <c r="I173" s="139"/>
      <c r="J173" s="139"/>
      <c r="K173" s="139"/>
      <c r="L173" s="139"/>
      <c r="M173" s="68"/>
      <c r="N173" s="27"/>
      <c r="O173" s="28"/>
      <c r="P173" s="29"/>
      <c r="Q173" s="34"/>
      <c r="R173" s="29"/>
    </row>
    <row r="174" spans="1:18" ht="51" x14ac:dyDescent="0.25">
      <c r="A174" s="96">
        <v>97</v>
      </c>
      <c r="B174" s="129"/>
      <c r="C174" s="90" t="s">
        <v>341</v>
      </c>
      <c r="D174" s="90" t="s">
        <v>342</v>
      </c>
      <c r="E174" s="90" t="s">
        <v>343</v>
      </c>
      <c r="F174" s="90" t="s">
        <v>313</v>
      </c>
      <c r="G174" s="122">
        <v>391000</v>
      </c>
      <c r="H174" s="122">
        <v>408000</v>
      </c>
      <c r="I174" s="127">
        <f>H174-G174</f>
        <v>17000</v>
      </c>
      <c r="J174" s="94">
        <f t="shared" ref="J174:J190" si="51">I174/G174</f>
        <v>4.3478260869565216E-2</v>
      </c>
      <c r="K174" s="96" t="s">
        <v>344</v>
      </c>
      <c r="L174" s="90"/>
      <c r="M174" s="79"/>
      <c r="N174" s="58"/>
      <c r="O174" s="59"/>
      <c r="P174" s="59"/>
      <c r="Q174" s="58"/>
      <c r="R174" s="58"/>
    </row>
    <row r="175" spans="1:18" ht="51" x14ac:dyDescent="0.25">
      <c r="A175" s="96">
        <v>98</v>
      </c>
      <c r="B175" s="129"/>
      <c r="C175" s="90" t="s">
        <v>345</v>
      </c>
      <c r="D175" s="90" t="s">
        <v>346</v>
      </c>
      <c r="E175" s="90" t="s">
        <v>343</v>
      </c>
      <c r="F175" s="90" t="s">
        <v>313</v>
      </c>
      <c r="G175" s="122">
        <v>391000</v>
      </c>
      <c r="H175" s="122">
        <v>464500</v>
      </c>
      <c r="I175" s="127">
        <f t="shared" ref="I175" si="52">H175-G175</f>
        <v>73500</v>
      </c>
      <c r="J175" s="94">
        <f t="shared" si="51"/>
        <v>0.18797953964194372</v>
      </c>
      <c r="K175" s="96" t="s">
        <v>347</v>
      </c>
      <c r="L175" s="90"/>
      <c r="M175" s="79"/>
      <c r="N175" s="58"/>
      <c r="O175" s="59"/>
      <c r="P175" s="59"/>
      <c r="Q175" s="58"/>
      <c r="R175" s="58"/>
    </row>
    <row r="176" spans="1:18" s="23" customFormat="1" ht="22.5" customHeight="1" x14ac:dyDescent="0.25">
      <c r="A176" s="90">
        <v>99</v>
      </c>
      <c r="B176" s="130"/>
      <c r="C176" s="97" t="s">
        <v>348</v>
      </c>
      <c r="D176" s="108"/>
      <c r="E176" s="138" t="s">
        <v>15</v>
      </c>
      <c r="F176" s="143" t="s">
        <v>313</v>
      </c>
      <c r="G176" s="122">
        <v>20220</v>
      </c>
      <c r="H176" s="122">
        <v>20670</v>
      </c>
      <c r="I176" s="127">
        <f t="shared" ref="I176:I190" si="53">H176-G176</f>
        <v>450</v>
      </c>
      <c r="J176" s="94">
        <f t="shared" si="51"/>
        <v>2.2255192878338281E-2</v>
      </c>
      <c r="K176" s="135" t="s">
        <v>439</v>
      </c>
      <c r="L176" s="90"/>
      <c r="M176" s="79"/>
      <c r="N176" s="58"/>
      <c r="O176" s="59"/>
      <c r="P176" s="59"/>
      <c r="Q176" s="58"/>
      <c r="R176" s="58"/>
    </row>
    <row r="177" spans="1:18" s="23" customFormat="1" ht="24" customHeight="1" x14ac:dyDescent="0.25">
      <c r="A177" s="90"/>
      <c r="B177" s="130"/>
      <c r="C177" s="97" t="s">
        <v>349</v>
      </c>
      <c r="D177" s="108"/>
      <c r="E177" s="138"/>
      <c r="F177" s="143"/>
      <c r="G177" s="122">
        <v>20220</v>
      </c>
      <c r="H177" s="122">
        <v>20670</v>
      </c>
      <c r="I177" s="127">
        <f t="shared" si="53"/>
        <v>450</v>
      </c>
      <c r="J177" s="94">
        <f t="shared" si="51"/>
        <v>2.2255192878338281E-2</v>
      </c>
      <c r="K177" s="137"/>
      <c r="L177" s="90"/>
      <c r="M177" s="79"/>
      <c r="N177" s="58"/>
      <c r="O177" s="59"/>
      <c r="P177" s="59"/>
      <c r="Q177" s="58"/>
      <c r="R177" s="58"/>
    </row>
    <row r="178" spans="1:18" s="23" customFormat="1" ht="24.6" customHeight="1" x14ac:dyDescent="0.25">
      <c r="A178" s="90"/>
      <c r="B178" s="130"/>
      <c r="C178" s="97" t="s">
        <v>350</v>
      </c>
      <c r="D178" s="108"/>
      <c r="E178" s="138" t="s">
        <v>351</v>
      </c>
      <c r="F178" s="143"/>
      <c r="G178" s="122">
        <v>139900</v>
      </c>
      <c r="H178" s="122">
        <v>143100</v>
      </c>
      <c r="I178" s="127">
        <f t="shared" si="53"/>
        <v>3200</v>
      </c>
      <c r="J178" s="94">
        <f t="shared" si="51"/>
        <v>2.28734810578985E-2</v>
      </c>
      <c r="K178" s="137"/>
      <c r="L178" s="90"/>
      <c r="M178" s="79"/>
      <c r="N178" s="58"/>
      <c r="O178" s="59"/>
      <c r="P178" s="59"/>
      <c r="Q178" s="58"/>
      <c r="R178" s="58"/>
    </row>
    <row r="179" spans="1:18" s="23" customFormat="1" ht="28.9" customHeight="1" x14ac:dyDescent="0.25">
      <c r="A179" s="90"/>
      <c r="B179" s="130"/>
      <c r="C179" s="97" t="s">
        <v>352</v>
      </c>
      <c r="D179" s="108"/>
      <c r="E179" s="138"/>
      <c r="F179" s="143"/>
      <c r="G179" s="122">
        <v>199700</v>
      </c>
      <c r="H179" s="122">
        <v>204300</v>
      </c>
      <c r="I179" s="127">
        <f t="shared" si="53"/>
        <v>4600</v>
      </c>
      <c r="J179" s="94">
        <f t="shared" si="51"/>
        <v>2.3034551827741612E-2</v>
      </c>
      <c r="K179" s="137"/>
      <c r="L179" s="90"/>
      <c r="M179" s="79"/>
      <c r="N179" s="58"/>
      <c r="O179" s="59"/>
      <c r="P179" s="59"/>
      <c r="Q179" s="58"/>
      <c r="R179" s="58"/>
    </row>
    <row r="180" spans="1:18" s="23" customFormat="1" ht="25.9" customHeight="1" x14ac:dyDescent="0.25">
      <c r="A180" s="90"/>
      <c r="B180" s="130"/>
      <c r="C180" s="97" t="s">
        <v>353</v>
      </c>
      <c r="D180" s="108"/>
      <c r="E180" s="138"/>
      <c r="F180" s="143"/>
      <c r="G180" s="122">
        <v>271600</v>
      </c>
      <c r="H180" s="122">
        <v>277800</v>
      </c>
      <c r="I180" s="127">
        <f t="shared" si="53"/>
        <v>6200</v>
      </c>
      <c r="J180" s="94">
        <f t="shared" si="51"/>
        <v>2.2827687776141383E-2</v>
      </c>
      <c r="K180" s="137"/>
      <c r="L180" s="90"/>
      <c r="M180" s="79"/>
      <c r="N180" s="58"/>
      <c r="O180" s="59"/>
      <c r="P180" s="59"/>
      <c r="Q180" s="58"/>
      <c r="R180" s="58"/>
    </row>
    <row r="181" spans="1:18" s="23" customFormat="1" ht="20.45" customHeight="1" x14ac:dyDescent="0.25">
      <c r="A181" s="90"/>
      <c r="B181" s="130"/>
      <c r="C181" s="97" t="s">
        <v>354</v>
      </c>
      <c r="D181" s="108"/>
      <c r="E181" s="138" t="s">
        <v>351</v>
      </c>
      <c r="F181" s="143" t="s">
        <v>313</v>
      </c>
      <c r="G181" s="122">
        <v>355100</v>
      </c>
      <c r="H181" s="122">
        <v>363200</v>
      </c>
      <c r="I181" s="127">
        <f t="shared" si="53"/>
        <v>8100</v>
      </c>
      <c r="J181" s="94">
        <f t="shared" si="51"/>
        <v>2.2810475922275416E-2</v>
      </c>
      <c r="K181" s="137"/>
      <c r="L181" s="90"/>
      <c r="M181" s="79"/>
      <c r="N181" s="58"/>
      <c r="O181" s="59"/>
      <c r="P181" s="59"/>
      <c r="Q181" s="58"/>
      <c r="R181" s="58"/>
    </row>
    <row r="182" spans="1:18" s="23" customFormat="1" ht="20.45" customHeight="1" x14ac:dyDescent="0.25">
      <c r="A182" s="90"/>
      <c r="B182" s="130"/>
      <c r="C182" s="97" t="s">
        <v>355</v>
      </c>
      <c r="D182" s="108"/>
      <c r="E182" s="138"/>
      <c r="F182" s="143"/>
      <c r="G182" s="122">
        <v>449300</v>
      </c>
      <c r="H182" s="122">
        <v>459600</v>
      </c>
      <c r="I182" s="127">
        <f t="shared" si="53"/>
        <v>10300</v>
      </c>
      <c r="J182" s="94">
        <f t="shared" si="51"/>
        <v>2.2924549298909414E-2</v>
      </c>
      <c r="K182" s="137"/>
      <c r="L182" s="90"/>
      <c r="M182" s="79"/>
      <c r="N182" s="58"/>
      <c r="O182" s="59"/>
      <c r="P182" s="59"/>
      <c r="Q182" s="58"/>
      <c r="R182" s="58"/>
    </row>
    <row r="183" spans="1:18" s="23" customFormat="1" ht="20.45" customHeight="1" x14ac:dyDescent="0.25">
      <c r="A183" s="90"/>
      <c r="B183" s="130"/>
      <c r="C183" s="97" t="s">
        <v>356</v>
      </c>
      <c r="D183" s="108"/>
      <c r="E183" s="138"/>
      <c r="F183" s="143"/>
      <c r="G183" s="122">
        <v>554600</v>
      </c>
      <c r="H183" s="122">
        <v>567300</v>
      </c>
      <c r="I183" s="127">
        <f t="shared" si="53"/>
        <v>12700</v>
      </c>
      <c r="J183" s="94">
        <f t="shared" si="51"/>
        <v>2.289938694554634E-2</v>
      </c>
      <c r="K183" s="137"/>
      <c r="L183" s="90"/>
      <c r="M183" s="79"/>
      <c r="N183" s="58"/>
      <c r="O183" s="59"/>
      <c r="P183" s="59"/>
      <c r="Q183" s="58"/>
      <c r="R183" s="58"/>
    </row>
    <row r="184" spans="1:18" s="23" customFormat="1" ht="20.45" customHeight="1" x14ac:dyDescent="0.25">
      <c r="A184" s="90"/>
      <c r="B184" s="130"/>
      <c r="C184" s="97" t="s">
        <v>357</v>
      </c>
      <c r="D184" s="108"/>
      <c r="E184" s="138"/>
      <c r="F184" s="143"/>
      <c r="G184" s="122">
        <v>670900</v>
      </c>
      <c r="H184" s="122">
        <v>686200</v>
      </c>
      <c r="I184" s="127">
        <f t="shared" si="53"/>
        <v>15300</v>
      </c>
      <c r="J184" s="94">
        <f t="shared" si="51"/>
        <v>2.2805187062155313E-2</v>
      </c>
      <c r="K184" s="137"/>
      <c r="L184" s="90"/>
      <c r="M184" s="79"/>
      <c r="N184" s="58"/>
      <c r="O184" s="59"/>
      <c r="P184" s="59"/>
      <c r="Q184" s="58"/>
      <c r="R184" s="58"/>
    </row>
    <row r="185" spans="1:18" s="23" customFormat="1" ht="20.45" customHeight="1" x14ac:dyDescent="0.25">
      <c r="A185" s="90"/>
      <c r="B185" s="130"/>
      <c r="C185" s="97" t="s">
        <v>358</v>
      </c>
      <c r="D185" s="108"/>
      <c r="E185" s="138"/>
      <c r="F185" s="143"/>
      <c r="G185" s="122">
        <v>873400</v>
      </c>
      <c r="H185" s="122">
        <v>893400</v>
      </c>
      <c r="I185" s="127">
        <f t="shared" si="53"/>
        <v>20000</v>
      </c>
      <c r="J185" s="94">
        <f t="shared" si="51"/>
        <v>2.2899015342340279E-2</v>
      </c>
      <c r="K185" s="137"/>
      <c r="L185" s="90"/>
      <c r="M185" s="79"/>
      <c r="N185" s="58"/>
      <c r="O185" s="59"/>
      <c r="P185" s="59"/>
      <c r="Q185" s="58"/>
      <c r="R185" s="58"/>
    </row>
    <row r="186" spans="1:18" s="23" customFormat="1" ht="28.15" customHeight="1" x14ac:dyDescent="0.25">
      <c r="A186" s="90"/>
      <c r="B186" s="130"/>
      <c r="C186" s="97" t="s">
        <v>359</v>
      </c>
      <c r="D186" s="108"/>
      <c r="E186" s="138"/>
      <c r="F186" s="143"/>
      <c r="G186" s="122">
        <v>294800</v>
      </c>
      <c r="H186" s="122">
        <v>301400</v>
      </c>
      <c r="I186" s="127">
        <f t="shared" si="53"/>
        <v>6600</v>
      </c>
      <c r="J186" s="94">
        <f t="shared" si="51"/>
        <v>2.2388059701492536E-2</v>
      </c>
      <c r="K186" s="137"/>
      <c r="L186" s="90"/>
      <c r="M186" s="79"/>
      <c r="N186" s="58"/>
      <c r="O186" s="59"/>
      <c r="P186" s="59"/>
      <c r="Q186" s="58"/>
      <c r="R186" s="58"/>
    </row>
    <row r="187" spans="1:18" s="24" customFormat="1" ht="28.9" customHeight="1" x14ac:dyDescent="0.25">
      <c r="A187" s="90"/>
      <c r="B187" s="90"/>
      <c r="C187" s="97" t="s">
        <v>360</v>
      </c>
      <c r="D187" s="108"/>
      <c r="E187" s="138"/>
      <c r="F187" s="143"/>
      <c r="G187" s="122">
        <v>384500</v>
      </c>
      <c r="H187" s="122">
        <v>393100</v>
      </c>
      <c r="I187" s="127">
        <f t="shared" si="53"/>
        <v>8600</v>
      </c>
      <c r="J187" s="94">
        <f t="shared" si="51"/>
        <v>2.2366710013003901E-2</v>
      </c>
      <c r="K187" s="137"/>
      <c r="L187" s="90"/>
      <c r="M187" s="79"/>
      <c r="N187" s="58"/>
      <c r="O187" s="59"/>
      <c r="P187" s="59"/>
      <c r="Q187" s="58"/>
      <c r="R187" s="58"/>
    </row>
    <row r="188" spans="1:18" s="23" customFormat="1" ht="26.45" customHeight="1" x14ac:dyDescent="0.25">
      <c r="A188" s="90"/>
      <c r="B188" s="130"/>
      <c r="C188" s="97" t="s">
        <v>361</v>
      </c>
      <c r="D188" s="108"/>
      <c r="E188" s="138"/>
      <c r="F188" s="143"/>
      <c r="G188" s="122">
        <v>486400</v>
      </c>
      <c r="H188" s="122">
        <v>497300</v>
      </c>
      <c r="I188" s="127">
        <f t="shared" si="53"/>
        <v>10900</v>
      </c>
      <c r="J188" s="94">
        <f t="shared" si="51"/>
        <v>2.2409539473684209E-2</v>
      </c>
      <c r="K188" s="137"/>
      <c r="L188" s="90"/>
      <c r="M188" s="79"/>
      <c r="N188" s="58"/>
      <c r="O188" s="59"/>
      <c r="P188" s="59"/>
      <c r="Q188" s="58"/>
      <c r="R188" s="58"/>
    </row>
    <row r="189" spans="1:18" s="23" customFormat="1" ht="22.9" customHeight="1" x14ac:dyDescent="0.25">
      <c r="A189" s="90"/>
      <c r="B189" s="130"/>
      <c r="C189" s="97" t="s">
        <v>362</v>
      </c>
      <c r="D189" s="108"/>
      <c r="E189" s="138"/>
      <c r="F189" s="143"/>
      <c r="G189" s="122">
        <v>604000</v>
      </c>
      <c r="H189" s="122">
        <v>617400</v>
      </c>
      <c r="I189" s="127">
        <f t="shared" si="53"/>
        <v>13400</v>
      </c>
      <c r="J189" s="94">
        <f t="shared" si="51"/>
        <v>2.2185430463576159E-2</v>
      </c>
      <c r="K189" s="137"/>
      <c r="L189" s="90"/>
      <c r="M189" s="79"/>
      <c r="N189" s="58"/>
      <c r="O189" s="59"/>
      <c r="P189" s="59"/>
      <c r="Q189" s="58"/>
      <c r="R189" s="58"/>
    </row>
    <row r="190" spans="1:18" s="23" customFormat="1" ht="24" customHeight="1" x14ac:dyDescent="0.25">
      <c r="A190" s="90"/>
      <c r="B190" s="130"/>
      <c r="C190" s="97" t="s">
        <v>363</v>
      </c>
      <c r="D190" s="108"/>
      <c r="E190" s="138"/>
      <c r="F190" s="143"/>
      <c r="G190" s="122">
        <v>730000</v>
      </c>
      <c r="H190" s="122">
        <v>746200</v>
      </c>
      <c r="I190" s="127">
        <f t="shared" si="53"/>
        <v>16200</v>
      </c>
      <c r="J190" s="94">
        <f t="shared" si="51"/>
        <v>2.2191780821917809E-2</v>
      </c>
      <c r="K190" s="136"/>
      <c r="L190" s="90"/>
      <c r="M190" s="79"/>
      <c r="N190" s="58"/>
      <c r="O190" s="59"/>
      <c r="P190" s="59"/>
      <c r="Q190" s="58"/>
      <c r="R190" s="58"/>
    </row>
    <row r="191" spans="1:18" s="23" customFormat="1" ht="21.6" customHeight="1" x14ac:dyDescent="0.25">
      <c r="A191" s="138">
        <v>100</v>
      </c>
      <c r="B191" s="130"/>
      <c r="C191" s="97" t="s">
        <v>411</v>
      </c>
      <c r="D191" s="108"/>
      <c r="E191" s="138" t="s">
        <v>15</v>
      </c>
      <c r="F191" s="143" t="s">
        <v>313</v>
      </c>
      <c r="G191" s="122">
        <v>19000</v>
      </c>
      <c r="H191" s="122">
        <v>19550</v>
      </c>
      <c r="I191" s="127">
        <f t="shared" ref="I191:I200" si="54">H191-G191</f>
        <v>550</v>
      </c>
      <c r="J191" s="94">
        <f t="shared" ref="J191:J200" si="55">I191/G191</f>
        <v>2.8947368421052631E-2</v>
      </c>
      <c r="K191" s="135" t="s">
        <v>421</v>
      </c>
      <c r="L191" s="135" t="s">
        <v>434</v>
      </c>
      <c r="M191" s="79"/>
      <c r="N191" s="58"/>
      <c r="O191" s="59"/>
      <c r="P191" s="59"/>
      <c r="Q191" s="58"/>
      <c r="R191" s="58"/>
    </row>
    <row r="192" spans="1:18" s="23" customFormat="1" ht="21.6" customHeight="1" x14ac:dyDescent="0.25">
      <c r="A192" s="138"/>
      <c r="B192" s="130"/>
      <c r="C192" s="97" t="s">
        <v>412</v>
      </c>
      <c r="D192" s="108"/>
      <c r="E192" s="138"/>
      <c r="F192" s="143"/>
      <c r="G192" s="122">
        <v>19000</v>
      </c>
      <c r="H192" s="122">
        <v>19550</v>
      </c>
      <c r="I192" s="127">
        <f t="shared" si="54"/>
        <v>550</v>
      </c>
      <c r="J192" s="94">
        <f t="shared" si="55"/>
        <v>2.8947368421052631E-2</v>
      </c>
      <c r="K192" s="137"/>
      <c r="L192" s="137"/>
      <c r="M192" s="79"/>
      <c r="N192" s="58"/>
      <c r="O192" s="59"/>
      <c r="P192" s="59"/>
      <c r="Q192" s="58"/>
      <c r="R192" s="58"/>
    </row>
    <row r="193" spans="1:18" s="23" customFormat="1" ht="36" customHeight="1" x14ac:dyDescent="0.25">
      <c r="A193" s="138"/>
      <c r="B193" s="130"/>
      <c r="C193" s="97" t="s">
        <v>413</v>
      </c>
      <c r="D193" s="108"/>
      <c r="E193" s="138"/>
      <c r="F193" s="143"/>
      <c r="G193" s="122">
        <v>131300</v>
      </c>
      <c r="H193" s="122">
        <v>135100</v>
      </c>
      <c r="I193" s="127">
        <f t="shared" si="54"/>
        <v>3800</v>
      </c>
      <c r="J193" s="94">
        <f t="shared" si="55"/>
        <v>2.8941355674028942E-2</v>
      </c>
      <c r="K193" s="137"/>
      <c r="L193" s="137"/>
      <c r="M193" s="79"/>
      <c r="N193" s="58"/>
      <c r="O193" s="59"/>
      <c r="P193" s="59"/>
      <c r="Q193" s="58"/>
      <c r="R193" s="58"/>
    </row>
    <row r="194" spans="1:18" s="23" customFormat="1" ht="34.9" customHeight="1" x14ac:dyDescent="0.25">
      <c r="A194" s="138"/>
      <c r="B194" s="130"/>
      <c r="C194" s="97" t="s">
        <v>414</v>
      </c>
      <c r="D194" s="108"/>
      <c r="E194" s="138"/>
      <c r="F194" s="143"/>
      <c r="G194" s="122">
        <v>187600</v>
      </c>
      <c r="H194" s="122">
        <v>193100</v>
      </c>
      <c r="I194" s="127">
        <f t="shared" si="54"/>
        <v>5500</v>
      </c>
      <c r="J194" s="94">
        <f t="shared" si="55"/>
        <v>2.9317697228144989E-2</v>
      </c>
      <c r="K194" s="137"/>
      <c r="L194" s="137"/>
      <c r="M194" s="79"/>
      <c r="N194" s="58"/>
      <c r="O194" s="59"/>
      <c r="P194" s="59"/>
      <c r="Q194" s="58"/>
      <c r="R194" s="58"/>
    </row>
    <row r="195" spans="1:18" s="23" customFormat="1" ht="16.5" customHeight="1" x14ac:dyDescent="0.25">
      <c r="A195" s="138"/>
      <c r="B195" s="130"/>
      <c r="C195" s="97" t="s">
        <v>415</v>
      </c>
      <c r="D195" s="108"/>
      <c r="E195" s="138"/>
      <c r="F195" s="143"/>
      <c r="G195" s="122">
        <v>255700</v>
      </c>
      <c r="H195" s="122">
        <v>263200</v>
      </c>
      <c r="I195" s="127">
        <f t="shared" si="54"/>
        <v>7500</v>
      </c>
      <c r="J195" s="94">
        <f t="shared" si="55"/>
        <v>2.933124755572937E-2</v>
      </c>
      <c r="K195" s="137"/>
      <c r="L195" s="137"/>
      <c r="M195" s="79"/>
      <c r="N195" s="58"/>
      <c r="O195" s="59"/>
      <c r="P195" s="59"/>
      <c r="Q195" s="58"/>
      <c r="R195" s="58"/>
    </row>
    <row r="196" spans="1:18" s="23" customFormat="1" ht="16.5" customHeight="1" x14ac:dyDescent="0.25">
      <c r="A196" s="138"/>
      <c r="B196" s="130"/>
      <c r="C196" s="97" t="s">
        <v>416</v>
      </c>
      <c r="D196" s="108"/>
      <c r="E196" s="138"/>
      <c r="F196" s="143"/>
      <c r="G196" s="122">
        <v>333900</v>
      </c>
      <c r="H196" s="122">
        <v>343700</v>
      </c>
      <c r="I196" s="127">
        <f t="shared" si="54"/>
        <v>9800</v>
      </c>
      <c r="J196" s="94">
        <f t="shared" si="55"/>
        <v>2.9350104821802937E-2</v>
      </c>
      <c r="K196" s="137"/>
      <c r="L196" s="137"/>
      <c r="M196" s="79"/>
      <c r="N196" s="58"/>
      <c r="O196" s="59"/>
      <c r="P196" s="59"/>
      <c r="Q196" s="58"/>
      <c r="R196" s="58"/>
    </row>
    <row r="197" spans="1:18" s="23" customFormat="1" ht="16.5" customHeight="1" x14ac:dyDescent="0.25">
      <c r="A197" s="138"/>
      <c r="B197" s="130"/>
      <c r="C197" s="97" t="s">
        <v>417</v>
      </c>
      <c r="D197" s="108"/>
      <c r="E197" s="138"/>
      <c r="F197" s="143"/>
      <c r="G197" s="122">
        <v>422400</v>
      </c>
      <c r="H197" s="122">
        <v>434800</v>
      </c>
      <c r="I197" s="127">
        <f t="shared" si="54"/>
        <v>12400</v>
      </c>
      <c r="J197" s="94">
        <f t="shared" si="55"/>
        <v>2.9356060606060608E-2</v>
      </c>
      <c r="K197" s="137"/>
      <c r="L197" s="137"/>
      <c r="M197" s="79"/>
      <c r="N197" s="58"/>
      <c r="O197" s="59"/>
      <c r="P197" s="59"/>
      <c r="Q197" s="58"/>
      <c r="R197" s="58"/>
    </row>
    <row r="198" spans="1:18" s="23" customFormat="1" ht="16.5" customHeight="1" x14ac:dyDescent="0.25">
      <c r="A198" s="138"/>
      <c r="B198" s="130"/>
      <c r="C198" s="97" t="s">
        <v>418</v>
      </c>
      <c r="D198" s="108"/>
      <c r="E198" s="138"/>
      <c r="F198" s="143"/>
      <c r="G198" s="122">
        <v>521700</v>
      </c>
      <c r="H198" s="122">
        <v>537000</v>
      </c>
      <c r="I198" s="127">
        <f t="shared" si="54"/>
        <v>15300</v>
      </c>
      <c r="J198" s="94">
        <f t="shared" si="55"/>
        <v>2.9327199539965498E-2</v>
      </c>
      <c r="K198" s="137"/>
      <c r="L198" s="137"/>
      <c r="M198" s="79"/>
      <c r="N198" s="58"/>
      <c r="O198" s="59"/>
      <c r="P198" s="59"/>
      <c r="Q198" s="58"/>
      <c r="R198" s="58"/>
    </row>
    <row r="199" spans="1:18" s="23" customFormat="1" ht="16.5" customHeight="1" x14ac:dyDescent="0.25">
      <c r="A199" s="138"/>
      <c r="B199" s="130"/>
      <c r="C199" s="97" t="s">
        <v>419</v>
      </c>
      <c r="D199" s="108"/>
      <c r="E199" s="138"/>
      <c r="F199" s="143"/>
      <c r="G199" s="122">
        <v>630600</v>
      </c>
      <c r="H199" s="122">
        <v>649000</v>
      </c>
      <c r="I199" s="127">
        <f t="shared" si="54"/>
        <v>18400</v>
      </c>
      <c r="J199" s="94">
        <f t="shared" si="55"/>
        <v>2.9178560101490645E-2</v>
      </c>
      <c r="K199" s="137"/>
      <c r="L199" s="137"/>
      <c r="M199" s="79"/>
      <c r="N199" s="58"/>
      <c r="O199" s="59"/>
      <c r="P199" s="59"/>
      <c r="Q199" s="58"/>
      <c r="R199" s="58"/>
    </row>
    <row r="200" spans="1:18" s="23" customFormat="1" ht="16.5" customHeight="1" x14ac:dyDescent="0.25">
      <c r="A200" s="138"/>
      <c r="B200" s="130"/>
      <c r="C200" s="97" t="s">
        <v>420</v>
      </c>
      <c r="D200" s="108"/>
      <c r="E200" s="138"/>
      <c r="F200" s="143"/>
      <c r="G200" s="122">
        <v>821600</v>
      </c>
      <c r="H200" s="122">
        <v>845600</v>
      </c>
      <c r="I200" s="127">
        <f t="shared" si="54"/>
        <v>24000</v>
      </c>
      <c r="J200" s="94">
        <f t="shared" si="55"/>
        <v>2.9211295034079845E-2</v>
      </c>
      <c r="K200" s="136"/>
      <c r="L200" s="136"/>
      <c r="M200" s="79"/>
      <c r="N200" s="58"/>
      <c r="O200" s="59"/>
      <c r="P200" s="59"/>
      <c r="Q200" s="58"/>
      <c r="R200" s="58"/>
    </row>
    <row r="201" spans="1:18" x14ac:dyDescent="0.25">
      <c r="A201" s="125" t="s">
        <v>100</v>
      </c>
      <c r="B201" s="129"/>
      <c r="C201" s="142" t="s">
        <v>228</v>
      </c>
      <c r="D201" s="142"/>
      <c r="E201" s="142"/>
      <c r="F201" s="142"/>
      <c r="G201" s="142"/>
      <c r="H201" s="142"/>
      <c r="I201" s="142"/>
      <c r="J201" s="142"/>
      <c r="K201" s="142"/>
      <c r="L201" s="142"/>
      <c r="O201" s="19"/>
    </row>
    <row r="202" spans="1:18" x14ac:dyDescent="0.25">
      <c r="A202" s="131"/>
      <c r="B202" s="129"/>
      <c r="C202" s="131"/>
      <c r="D202" s="131"/>
      <c r="E202" s="131"/>
      <c r="F202" s="131"/>
      <c r="G202" s="131"/>
      <c r="H202" s="131"/>
      <c r="I202" s="131"/>
      <c r="J202" s="131"/>
      <c r="K202" s="98"/>
      <c r="L202" s="131"/>
    </row>
    <row r="203" spans="1:18" ht="15" customHeight="1" x14ac:dyDescent="0.25">
      <c r="A203" s="13"/>
      <c r="B203" s="14"/>
      <c r="C203" s="13"/>
      <c r="D203" s="13"/>
      <c r="E203" s="13"/>
      <c r="F203" s="13"/>
      <c r="G203" s="13"/>
      <c r="H203" s="83"/>
      <c r="I203" s="13"/>
      <c r="J203" s="13"/>
      <c r="K203" s="20"/>
      <c r="L203" s="13"/>
    </row>
    <row r="204" spans="1:18" ht="18.75" x14ac:dyDescent="0.3">
      <c r="A204" s="15"/>
      <c r="B204" s="15"/>
      <c r="C204" s="15"/>
      <c r="D204" s="15"/>
      <c r="E204" s="15"/>
      <c r="F204" s="15"/>
      <c r="G204" s="15"/>
      <c r="H204" s="84"/>
      <c r="I204" s="15"/>
      <c r="J204" s="140"/>
      <c r="K204" s="140"/>
      <c r="L204" s="140"/>
    </row>
    <row r="205" spans="1:18" ht="18.75" x14ac:dyDescent="0.25">
      <c r="A205" s="16"/>
      <c r="B205" s="16"/>
      <c r="C205" s="16"/>
      <c r="D205" s="16"/>
      <c r="E205" s="16"/>
      <c r="F205" s="16"/>
      <c r="G205" s="16"/>
      <c r="H205" s="85"/>
      <c r="I205" s="16"/>
      <c r="J205" s="141"/>
      <c r="K205" s="141"/>
      <c r="L205" s="141"/>
    </row>
    <row r="206" spans="1:18" x14ac:dyDescent="0.25">
      <c r="A206" s="16"/>
      <c r="B206" s="16"/>
      <c r="C206" s="16"/>
      <c r="D206" s="16"/>
      <c r="E206" s="16"/>
      <c r="F206" s="16"/>
      <c r="G206" s="16"/>
      <c r="H206" s="85"/>
      <c r="I206" s="16"/>
      <c r="J206" s="16"/>
      <c r="K206" s="21"/>
      <c r="L206" s="16"/>
    </row>
    <row r="207" spans="1:18" x14ac:dyDescent="0.25">
      <c r="A207" s="17"/>
      <c r="B207" s="17"/>
      <c r="C207" s="17"/>
      <c r="D207" s="17"/>
      <c r="E207" s="17"/>
      <c r="F207" s="17"/>
      <c r="G207" s="17"/>
      <c r="H207" s="86"/>
      <c r="I207" s="17"/>
      <c r="J207" s="17"/>
      <c r="K207" s="22"/>
      <c r="L207" s="17"/>
    </row>
    <row r="208" spans="1:18" x14ac:dyDescent="0.25">
      <c r="A208" s="16"/>
      <c r="B208" s="16"/>
      <c r="C208" s="16"/>
      <c r="D208" s="16"/>
      <c r="E208" s="16"/>
      <c r="F208" s="16"/>
      <c r="G208" s="16"/>
      <c r="H208" s="85"/>
      <c r="I208" s="16"/>
      <c r="J208" s="16"/>
      <c r="K208" s="21"/>
      <c r="L208" s="16"/>
    </row>
    <row r="209" spans="1:12" x14ac:dyDescent="0.25">
      <c r="A209" s="16"/>
      <c r="B209" s="16"/>
      <c r="C209" s="16"/>
      <c r="D209" s="16"/>
      <c r="E209" s="16"/>
      <c r="F209" s="16"/>
      <c r="G209" s="16"/>
      <c r="H209" s="85"/>
      <c r="I209" s="16"/>
      <c r="J209" s="16"/>
      <c r="K209" s="21"/>
      <c r="L209" s="16"/>
    </row>
    <row r="210" spans="1:12" x14ac:dyDescent="0.25">
      <c r="A210" s="16"/>
      <c r="B210" s="16"/>
      <c r="C210" s="16"/>
      <c r="D210" s="16"/>
      <c r="E210" s="16"/>
      <c r="F210" s="16"/>
      <c r="G210" s="16"/>
      <c r="H210" s="85"/>
      <c r="I210" s="16"/>
      <c r="J210" s="16"/>
      <c r="K210" s="21"/>
      <c r="L210" s="16"/>
    </row>
    <row r="211" spans="1:12" x14ac:dyDescent="0.25">
      <c r="A211" s="16"/>
      <c r="B211" s="16"/>
      <c r="C211" s="16"/>
      <c r="D211" s="16"/>
      <c r="E211" s="16"/>
      <c r="F211" s="16"/>
      <c r="G211" s="16"/>
      <c r="H211" s="85"/>
      <c r="I211" s="16"/>
      <c r="J211" s="16"/>
      <c r="K211" s="21"/>
      <c r="L211" s="16"/>
    </row>
    <row r="212" spans="1:12" x14ac:dyDescent="0.25">
      <c r="A212" s="16"/>
      <c r="B212" s="16"/>
      <c r="C212" s="16"/>
      <c r="D212" s="16"/>
      <c r="E212" s="16"/>
      <c r="F212" s="16"/>
      <c r="G212" s="16"/>
      <c r="H212" s="85"/>
      <c r="I212" s="16"/>
      <c r="J212" s="16"/>
      <c r="K212" s="21"/>
      <c r="L212" s="16"/>
    </row>
    <row r="213" spans="1:12" x14ac:dyDescent="0.25">
      <c r="A213" s="16"/>
      <c r="B213" s="16"/>
      <c r="C213" s="16"/>
      <c r="D213" s="16"/>
      <c r="E213" s="16"/>
      <c r="F213" s="16"/>
      <c r="G213" s="16"/>
      <c r="H213" s="85"/>
      <c r="I213" s="16"/>
      <c r="J213" s="16"/>
      <c r="K213" s="21"/>
      <c r="L213" s="16"/>
    </row>
    <row r="214" spans="1:12" x14ac:dyDescent="0.25">
      <c r="A214" s="16"/>
      <c r="B214" s="16"/>
      <c r="C214" s="16"/>
      <c r="D214" s="16"/>
      <c r="E214" s="16"/>
      <c r="F214" s="16"/>
      <c r="G214" s="16"/>
      <c r="H214" s="85"/>
      <c r="I214" s="16"/>
      <c r="J214" s="16"/>
      <c r="K214" s="21"/>
      <c r="L214" s="16"/>
    </row>
    <row r="215" spans="1:12" x14ac:dyDescent="0.25">
      <c r="A215" s="17"/>
      <c r="B215" s="17"/>
      <c r="C215" s="17"/>
      <c r="D215" s="17"/>
      <c r="E215" s="17"/>
      <c r="F215" s="17"/>
      <c r="G215" s="17"/>
      <c r="H215" s="86"/>
      <c r="I215" s="17"/>
      <c r="J215" s="17"/>
      <c r="K215" s="22"/>
      <c r="L215" s="17"/>
    </row>
  </sheetData>
  <mergeCells count="92">
    <mergeCell ref="A1:L1"/>
    <mergeCell ref="A41:A44"/>
    <mergeCell ref="A5:A6"/>
    <mergeCell ref="J5:J6"/>
    <mergeCell ref="L5:L6"/>
    <mergeCell ref="B5:B6"/>
    <mergeCell ref="A34:A40"/>
    <mergeCell ref="K34:K39"/>
    <mergeCell ref="L34:L39"/>
    <mergeCell ref="L41:L44"/>
    <mergeCell ref="C33:L33"/>
    <mergeCell ref="C8:L8"/>
    <mergeCell ref="E9:E11"/>
    <mergeCell ref="C13:C14"/>
    <mergeCell ref="E13:E14"/>
    <mergeCell ref="F13:F14"/>
    <mergeCell ref="L25:L28"/>
    <mergeCell ref="A3:L3"/>
    <mergeCell ref="C173:L173"/>
    <mergeCell ref="C170:L170"/>
    <mergeCell ref="C75:L75"/>
    <mergeCell ref="C84:L84"/>
    <mergeCell ref="C94:L94"/>
    <mergeCell ref="C104:L104"/>
    <mergeCell ref="G5:G6"/>
    <mergeCell ref="H5:H6"/>
    <mergeCell ref="I5:I6"/>
    <mergeCell ref="K5:K6"/>
    <mergeCell ref="E5:E6"/>
    <mergeCell ref="F5:F6"/>
    <mergeCell ref="C5:C6"/>
    <mergeCell ref="D5:D6"/>
    <mergeCell ref="J205:L205"/>
    <mergeCell ref="K165:K169"/>
    <mergeCell ref="L165:L167"/>
    <mergeCell ref="C201:L201"/>
    <mergeCell ref="E176:E177"/>
    <mergeCell ref="L191:L200"/>
    <mergeCell ref="E181:E190"/>
    <mergeCell ref="E178:E180"/>
    <mergeCell ref="F181:F190"/>
    <mergeCell ref="F176:F180"/>
    <mergeCell ref="K176:K190"/>
    <mergeCell ref="K191:K200"/>
    <mergeCell ref="F191:F200"/>
    <mergeCell ref="E191:E200"/>
    <mergeCell ref="A61:A62"/>
    <mergeCell ref="L61:L68"/>
    <mergeCell ref="K61:K68"/>
    <mergeCell ref="J204:L204"/>
    <mergeCell ref="A191:A200"/>
    <mergeCell ref="A165:A167"/>
    <mergeCell ref="C132:L132"/>
    <mergeCell ref="K82:K83"/>
    <mergeCell ref="A70:A71"/>
    <mergeCell ref="A78:A80"/>
    <mergeCell ref="C164:L164"/>
    <mergeCell ref="L138:L140"/>
    <mergeCell ref="K97:K103"/>
    <mergeCell ref="L97:L103"/>
    <mergeCell ref="D123:D131"/>
    <mergeCell ref="A63:A68"/>
    <mergeCell ref="A45:A48"/>
    <mergeCell ref="K49:K60"/>
    <mergeCell ref="L45:L48"/>
    <mergeCell ref="A59:A60"/>
    <mergeCell ref="L58:L60"/>
    <mergeCell ref="A49:A56"/>
    <mergeCell ref="L49:L57"/>
    <mergeCell ref="A148:A150"/>
    <mergeCell ref="A151:A160"/>
    <mergeCell ref="K138:K140"/>
    <mergeCell ref="A81:A83"/>
    <mergeCell ref="A146:A147"/>
    <mergeCell ref="A142:A144"/>
    <mergeCell ref="C141:L141"/>
    <mergeCell ref="K9:K10"/>
    <mergeCell ref="K161:K163"/>
    <mergeCell ref="K142:K160"/>
    <mergeCell ref="A161:A163"/>
    <mergeCell ref="L105:L114"/>
    <mergeCell ref="K41:K48"/>
    <mergeCell ref="D115:D122"/>
    <mergeCell ref="D105:D114"/>
    <mergeCell ref="K105:K114"/>
    <mergeCell ref="K115:K131"/>
    <mergeCell ref="L69:L72"/>
    <mergeCell ref="L95:L96"/>
    <mergeCell ref="K85:K88"/>
    <mergeCell ref="K89:K91"/>
    <mergeCell ref="K69:K74"/>
    <mergeCell ref="K95:K96"/>
  </mergeCells>
  <pageMargins left="0.48" right="0.15748031496062992" top="0.39370078740157483" bottom="0.39370078740157483" header="0.15748031496062992" footer="0.15748031496062992"/>
  <pageSetup paperSize="9" scale="97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3">
        <v>1</v>
      </c>
      <c r="B7" s="4">
        <v>1.0001</v>
      </c>
      <c r="C7" s="5" t="s">
        <v>170</v>
      </c>
      <c r="D7" s="6" t="s">
        <v>171</v>
      </c>
      <c r="E7" s="4" t="s">
        <v>15</v>
      </c>
      <c r="F7" s="6"/>
      <c r="G7" s="6"/>
      <c r="H7" s="6"/>
      <c r="I7" s="6"/>
      <c r="J7" s="6"/>
      <c r="K7" s="6"/>
      <c r="L7" s="6"/>
    </row>
    <row r="8" spans="1:12" ht="64.5" thickBot="1" x14ac:dyDescent="0.3">
      <c r="A8" s="7">
        <v>2</v>
      </c>
      <c r="B8" s="8">
        <v>1.0002</v>
      </c>
      <c r="C8" s="9" t="s">
        <v>16</v>
      </c>
      <c r="D8" s="10" t="s">
        <v>172</v>
      </c>
      <c r="E8" s="8" t="s">
        <v>15</v>
      </c>
      <c r="F8" s="10"/>
      <c r="G8" s="10"/>
      <c r="H8" s="10"/>
      <c r="I8" s="10"/>
      <c r="J8" s="10"/>
      <c r="K8" s="10"/>
      <c r="L8" s="10"/>
    </row>
    <row r="9" spans="1:12" ht="39" thickBot="1" x14ac:dyDescent="0.3">
      <c r="A9" s="7">
        <v>3</v>
      </c>
      <c r="B9" s="8">
        <v>1.0003</v>
      </c>
      <c r="C9" s="9" t="s">
        <v>17</v>
      </c>
      <c r="D9" s="10"/>
      <c r="E9" s="8" t="s">
        <v>15</v>
      </c>
      <c r="F9" s="10"/>
      <c r="G9" s="10"/>
      <c r="H9" s="10"/>
      <c r="I9" s="10"/>
      <c r="J9" s="10"/>
      <c r="K9" s="10"/>
      <c r="L9" s="10"/>
    </row>
    <row r="10" spans="1:12" ht="51.75" thickBot="1" x14ac:dyDescent="0.3">
      <c r="A10" s="7">
        <v>4</v>
      </c>
      <c r="B10" s="8">
        <v>1.0004</v>
      </c>
      <c r="C10" s="9" t="s">
        <v>18</v>
      </c>
      <c r="D10" s="10"/>
      <c r="E10" s="8" t="s">
        <v>15</v>
      </c>
      <c r="F10" s="10"/>
      <c r="G10" s="10"/>
      <c r="H10" s="10"/>
      <c r="I10" s="10"/>
      <c r="J10" s="10"/>
      <c r="K10" s="10"/>
      <c r="L10" s="10"/>
    </row>
    <row r="11" spans="1:12" ht="39" thickBot="1" x14ac:dyDescent="0.3">
      <c r="A11" s="7">
        <v>5</v>
      </c>
      <c r="B11" s="8">
        <v>1.0004999999999999</v>
      </c>
      <c r="C11" s="9" t="s">
        <v>19</v>
      </c>
      <c r="D11" s="10" t="s">
        <v>173</v>
      </c>
      <c r="E11" s="8" t="s">
        <v>15</v>
      </c>
      <c r="F11" s="10"/>
      <c r="G11" s="10"/>
      <c r="H11" s="10"/>
      <c r="I11" s="10"/>
      <c r="J11" s="10"/>
      <c r="K11" s="10"/>
      <c r="L11" s="10"/>
    </row>
    <row r="12" spans="1:12" ht="64.5" thickBot="1" x14ac:dyDescent="0.3">
      <c r="A12" s="7">
        <v>6</v>
      </c>
      <c r="B12" s="8">
        <v>1.0005999999999999</v>
      </c>
      <c r="C12" s="9" t="s">
        <v>20</v>
      </c>
      <c r="D12" s="10" t="s">
        <v>109</v>
      </c>
      <c r="E12" s="8" t="s">
        <v>15</v>
      </c>
      <c r="F12" s="10"/>
      <c r="G12" s="10"/>
      <c r="H12" s="10"/>
      <c r="I12" s="10"/>
      <c r="J12" s="10"/>
      <c r="K12" s="10"/>
      <c r="L12" s="10"/>
    </row>
    <row r="13" spans="1:12" ht="77.25" thickBot="1" x14ac:dyDescent="0.3">
      <c r="A13" s="7">
        <v>7</v>
      </c>
      <c r="B13" s="8">
        <v>1.0006999999999999</v>
      </c>
      <c r="C13" s="9" t="s">
        <v>21</v>
      </c>
      <c r="D13" s="10" t="s">
        <v>22</v>
      </c>
      <c r="E13" s="8" t="s">
        <v>15</v>
      </c>
      <c r="F13" s="10"/>
      <c r="G13" s="10"/>
      <c r="H13" s="10"/>
      <c r="I13" s="10"/>
      <c r="J13" s="10"/>
      <c r="K13" s="10"/>
      <c r="L13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2021-12-02T00:58:01Z</cp:lastPrinted>
  <dcterms:created xsi:type="dcterms:W3CDTF">2019-01-23T01:02:39Z</dcterms:created>
  <dcterms:modified xsi:type="dcterms:W3CDTF">2021-12-02T04:06:55Z</dcterms:modified>
</cp:coreProperties>
</file>