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C GIA CA THI TRUONG_Tu T5.2024\T10.2024_BC STC\"/>
    </mc:Choice>
  </mc:AlternateContent>
  <bookViews>
    <workbookView xWindow="0" yWindow="0" windowWidth="23040" windowHeight="8790" tabRatio="599"/>
  </bookViews>
  <sheets>
    <sheet name="Sheet1" sheetId="1" r:id="rId1"/>
  </sheets>
  <definedNames>
    <definedName name="_xlnm.Print_Area" localSheetId="0">Sheet1!$A$1:$L$141</definedName>
    <definedName name="_xlnm.Print_Titles" localSheetId="0">Sheet1!$6:$8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0" i="1" l="1"/>
  <c r="I67" i="1" l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90" i="1"/>
  <c r="J90" i="1" s="1"/>
  <c r="I39" i="1" l="1"/>
  <c r="J39" i="1" s="1"/>
  <c r="I34" i="1" l="1"/>
  <c r="J34" i="1" s="1"/>
  <c r="I35" i="1"/>
  <c r="J35" i="1" s="1"/>
  <c r="I36" i="1"/>
  <c r="J36" i="1" s="1"/>
  <c r="I54" i="1" l="1"/>
  <c r="J54" i="1" s="1"/>
  <c r="I51" i="1"/>
  <c r="J51" i="1" s="1"/>
  <c r="I43" i="1"/>
  <c r="J43" i="1" s="1"/>
  <c r="I110" i="1" l="1"/>
  <c r="J110" i="1" s="1"/>
  <c r="I53" i="1" l="1"/>
  <c r="I52" i="1" l="1"/>
  <c r="I12" i="1" l="1"/>
  <c r="J12" i="1" s="1"/>
  <c r="I141" i="1" l="1"/>
  <c r="J141" i="1" s="1"/>
  <c r="J140" i="1"/>
  <c r="I107" i="1" l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88" i="1"/>
  <c r="J88" i="1" s="1"/>
  <c r="I82" i="1"/>
  <c r="J82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86" i="1" l="1"/>
  <c r="J86" i="1" s="1"/>
  <c r="I84" i="1"/>
  <c r="J84" i="1" s="1"/>
  <c r="I89" i="1"/>
  <c r="J89" i="1" s="1"/>
  <c r="I81" i="1"/>
  <c r="J81" i="1" s="1"/>
  <c r="I83" i="1"/>
  <c r="J83" i="1" s="1"/>
  <c r="I85" i="1"/>
  <c r="J85" i="1" s="1"/>
  <c r="I87" i="1"/>
  <c r="J87" i="1" s="1"/>
  <c r="I136" i="1"/>
  <c r="J136" i="1" s="1"/>
  <c r="I135" i="1"/>
  <c r="J135" i="1" s="1"/>
  <c r="I37" i="1"/>
  <c r="J37" i="1" s="1"/>
  <c r="I38" i="1"/>
  <c r="J38" i="1" s="1"/>
  <c r="I40" i="1"/>
  <c r="J40" i="1" s="1"/>
  <c r="I41" i="1"/>
  <c r="J41" i="1" s="1"/>
  <c r="I42" i="1"/>
  <c r="J42" i="1" s="1"/>
  <c r="I44" i="1"/>
  <c r="J44" i="1" s="1"/>
  <c r="J52" i="1"/>
  <c r="J53" i="1"/>
  <c r="I33" i="1"/>
  <c r="J33" i="1" s="1"/>
  <c r="I32" i="1"/>
  <c r="J32" i="1" s="1"/>
  <c r="I31" i="1"/>
  <c r="J31" i="1" s="1"/>
  <c r="A82" i="1" l="1"/>
  <c r="A83" i="1" s="1"/>
  <c r="A84" i="1" s="1"/>
  <c r="A85" i="1" s="1"/>
  <c r="A86" i="1" s="1"/>
  <c r="A87" i="1" s="1"/>
  <c r="A88" i="1" s="1"/>
  <c r="A89" i="1" s="1"/>
  <c r="A72" i="1"/>
  <c r="A73" i="1" s="1"/>
  <c r="A74" i="1" s="1"/>
  <c r="A75" i="1" s="1"/>
  <c r="A76" i="1" s="1"/>
  <c r="A77" i="1" s="1"/>
  <c r="A78" i="1" s="1"/>
  <c r="A79" i="1" s="1"/>
  <c r="A62" i="1"/>
  <c r="A63" i="1" s="1"/>
  <c r="A64" i="1" s="1"/>
  <c r="A65" i="1" s="1"/>
  <c r="A66" i="1" s="1"/>
  <c r="A67" i="1" s="1"/>
  <c r="A68" i="1" s="1"/>
  <c r="A69" i="1" s="1"/>
  <c r="A90" i="1" l="1"/>
  <c r="A91" i="1" s="1"/>
  <c r="A92" i="1" s="1"/>
  <c r="A93" i="1" s="1"/>
  <c r="A94" i="1" s="1"/>
  <c r="A95" i="1" s="1"/>
  <c r="A96" i="1" s="1"/>
  <c r="A97" i="1" s="1"/>
  <c r="A98" i="1" s="1"/>
  <c r="A101" i="1" s="1"/>
  <c r="A102" i="1" s="1"/>
  <c r="A103" i="1" s="1"/>
  <c r="A104" i="1" s="1"/>
  <c r="A105" i="1" s="1"/>
  <c r="A106" i="1" s="1"/>
  <c r="A107" i="1" s="1"/>
  <c r="A109" i="1" s="1"/>
  <c r="A110" i="1" s="1"/>
  <c r="A111" i="1" s="1"/>
  <c r="A112" i="1" s="1"/>
  <c r="A113" i="1" s="1"/>
  <c r="A114" i="1" s="1"/>
  <c r="A115" i="1" s="1"/>
  <c r="A116" i="1" s="1"/>
  <c r="I59" i="1"/>
  <c r="J59" i="1" s="1"/>
  <c r="I29" i="1" l="1"/>
  <c r="J29" i="1" s="1"/>
  <c r="I123" i="1" l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09" i="1"/>
  <c r="J109" i="1" s="1"/>
  <c r="I58" i="1" l="1"/>
  <c r="J58" i="1" s="1"/>
  <c r="I57" i="1"/>
  <c r="J57" i="1" s="1"/>
  <c r="I56" i="1"/>
  <c r="J56" i="1" s="1"/>
  <c r="I68" i="1"/>
  <c r="J68" i="1" s="1"/>
  <c r="I69" i="1"/>
  <c r="J69" i="1" s="1"/>
  <c r="I138" i="1" l="1"/>
  <c r="J138" i="1" s="1"/>
  <c r="I137" i="1"/>
  <c r="J137" i="1" s="1"/>
  <c r="I133" i="1" l="1"/>
  <c r="J133" i="1" s="1"/>
  <c r="I132" i="1"/>
  <c r="J132" i="1" s="1"/>
  <c r="I130" i="1"/>
  <c r="J130" i="1" s="1"/>
  <c r="I127" i="1"/>
  <c r="J127" i="1" s="1"/>
  <c r="I129" i="1"/>
  <c r="J129" i="1" s="1"/>
  <c r="I126" i="1"/>
  <c r="J126" i="1" s="1"/>
  <c r="I128" i="1"/>
  <c r="J128" i="1" s="1"/>
  <c r="I125" i="1"/>
  <c r="J125" i="1" s="1"/>
  <c r="I11" i="1" l="1"/>
  <c r="J11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10" i="1" l="1"/>
  <c r="J10" i="1" s="1"/>
</calcChain>
</file>

<file path=xl/comments1.xml><?xml version="1.0" encoding="utf-8"?>
<comments xmlns="http://schemas.openxmlformats.org/spreadsheetml/2006/main">
  <authors>
    <author>USER</author>
  </authors>
  <commentList>
    <comment ref="G9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Loai phong 2 giuong : 210.000, phong 3 giuong : 170.000, phong 4 giuong : 140.000, phong 6 giuong : 110.000 ,binh quan cua 4 loai tren la 157.500, giuong BHYT noi khoa loai I : 187.100</t>
        </r>
      </text>
    </comment>
    <comment ref="H9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Loai phong 2 giuong : 210.000, phong 3 giuong : 170.000, phong 4 giuong : 140.000, phong 6 giuong : 110.000 ,binh quan cua 4 loai tren la 157.500, giuong BHYT noi khoa loai I : 187.100</t>
        </r>
      </text>
    </comment>
    <comment ref="M9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Loai phong 2 giuong : 210.000, phong 3 giuong : 170.000, phong 4 giuong : 140.000, phong 6 giuong : 110.000 ,binh quan cua 4 loai tren la 157.500, giuong BHYT noi khoa loai I : 187.100</t>
        </r>
      </text>
    </comment>
    <comment ref="N9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Loai phong 2 giuong : 210.000, phong 3 giuong : 170.000, phong 4 giuong : 140.000, phong 6 giuong : 110.000 ,binh quan cua 4 loai tren la 157.500, giuong BHYT noi khoa loai I : 187.100</t>
        </r>
      </text>
    </comment>
    <comment ref="O9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Loai phong 2 giuong : 210.000, phong 3 giuong : 170.000, phong 4 giuong : 140.000, phong 6 giuong : 110.000 ,binh quan cua 4 loai tren la 157.500, giuong BHYT noi khoa loai I : 187.100</t>
        </r>
      </text>
    </comment>
    <comment ref="Q9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Loai phong 2 giuong : 210.000, phong 3 giuong : 170.000, phong 4 giuong : 140.000, phong 6 giuong : 110.000 ,binh quan cua 4 loai tren la 157.500, giuong BHYT noi khoa loai I : 187.100</t>
        </r>
      </text>
    </comment>
    <comment ref="R9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Loai phong 2 giuong : 210.000, phong 3 giuong : 170.000, phong 4 giuong : 140.000, phong 6 giuong : 110.000 ,binh quan cua 4 loai tren la 157.500, giuong BHYT noi khoa loai I : 187.100</t>
        </r>
      </text>
    </comment>
    <comment ref="S9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Loai phong 2 giuong : 210.000, phong 3 giuong : 170.000, phong 4 giuong : 140.000, phong 6 giuong : 110.000 ,binh quan cua 4 loai tren la 157.500, giuong BHYT noi khoa loai I : 187.100</t>
        </r>
      </text>
    </comment>
    <comment ref="T9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Loai phong 2 giuong : 210.000, phong 3 giuong : 170.000, phong 4 giuong : 140.000, phong 6 giuong : 110.000 ,binh quan cua 4 loai tren la 157.500, giuong BHYT noi khoa loai I : 187.100</t>
        </r>
      </text>
    </comment>
    <comment ref="U9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Loai phong 2 giuong : 210.000, phong 3 giuong : 170.000, phong 4 giuong : 140.000, phong 6 giuong : 110.000 ,binh quan cua 4 loai tren la 157.500, giuong BHYT noi khoa loai I : 187.100</t>
        </r>
      </text>
    </comment>
    <comment ref="V9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Loai phong 2 giuong : 210.000, phong 3 giuong : 170.000, phong 4 giuong : 140.000, phong 6 giuong : 110.000 ,binh quan cua 4 loai tren la 157.500, giuong BHYT noi khoa loai I : 187.100</t>
        </r>
      </text>
    </comment>
    <comment ref="X9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Loai phong 2 giuong : 210.000, phong 3 giuong : 170.000, phong 4 giuong : 140.000, phong 6 giuong : 110.000 ,binh quan cua 4 loai tren la 157.500, giuong BHYT noi khoa loai I : 187.100</t>
        </r>
      </text>
    </comment>
    <comment ref="Y9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Loai phong 2 giuong : 210.000, phong 3 giuong : 170.000, phong 4 giuong : 140.000, phong 6 giuong : 110.000 ,binh quan cua 4 loai tren la 157.500, giuong BHYT noi khoa loai I : 187.100</t>
        </r>
      </text>
    </comment>
    <comment ref="G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SA thuong gia DV : 49.000, SA Dopple gia DV : 211.000 BQ gia DV : 129.500, SA thuong BHYT : 43.900, SA Dopple BHYT : 222.000 BQ gia BHYT : 132.950 </t>
        </r>
      </text>
    </comment>
    <comment ref="H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SA thuong gia DV : 49.000, SA Dopple gia DV : 211.000 BQ gia DV : 129.500, SA thuong BHYT : 43.900, SA Dopple BHYT : 222.000 BQ gia BHYT : 132.950 </t>
        </r>
      </text>
    </comment>
    <comment ref="M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SA thuong gia DV : 49.000, SA Dopple gia DV : 211.000 BQ gia DV : 129.500, SA thuong BHYT : 43.900, SA Dopple BHYT : 222.000 BQ gia BHYT : 132.950 </t>
        </r>
      </text>
    </comment>
    <comment ref="N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SA thuong gia DV : 49.000, SA Dopple gia DV : 211.000 BQ gia DV : 129.500, SA thuong BHYT : 43.900, SA Dopple BHYT : 222.000 BQ gia BHYT : 132.950 </t>
        </r>
      </text>
    </comment>
    <comment ref="O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SA thuong gia DV : 49.000, SA Dopple gia DV : 211.000 BQ gia DV : 129.500, SA thuong BHYT : 43.900, SA Dopple BHYT : 222.000 BQ gia BHYT : 132.950 </t>
        </r>
      </text>
    </comment>
    <comment ref="Q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SA thuong gia DV : 49.000, SA Dopple gia DV : 211.000 BQ gia DV : 129.500, SA thuong BHYT : 43.900, SA Dopple BHYT : 222.000 BQ gia BHYT : 132.950 </t>
        </r>
      </text>
    </comment>
    <comment ref="R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SA thuong gia DV : 49.000, SA Dopple gia DV : 211.000 BQ gia DV : 129.500, SA thuong BHYT : 43.900, SA Dopple BHYT : 222.000 BQ gia BHYT : 132.950 </t>
        </r>
      </text>
    </comment>
    <comment ref="S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SA thuong gia DV : 49.000, SA Dopple gia DV : 211.000 BQ gia DV : 129.500, SA thuong BHYT : 43.900, SA Dopple BHYT : 222.000 BQ gia BHYT : 132.950 </t>
        </r>
      </text>
    </comment>
    <comment ref="T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SA thuong gia DV : 49.000, SA Dopple gia DV : 211.000 BQ gia DV : 129.500, SA thuong BHYT : 43.900, SA Dopple BHYT : 222.000 BQ gia BHYT : 132.950 </t>
        </r>
      </text>
    </comment>
    <comment ref="U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SA thuong gia DV : 49.000, SA Dopple gia DV : 211.000 BQ gia DV : 129.500, SA thuong BHYT : 43.900, SA Dopple BHYT : 222.000 BQ gia BHYT : 132.950 </t>
        </r>
      </text>
    </comment>
    <comment ref="V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SA thuong gia DV : 49.000, SA Dopple gia DV : 211.000 BQ gia DV : 129.500, SA thuong BHYT : 43.900, SA Dopple BHYT : 222.000 BQ gia BHYT : 132.950 </t>
        </r>
      </text>
    </comment>
    <comment ref="X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SA thuong gia DV : 49.000, SA Dopple gia DV : 211.000 BQ gia DV : 129.500, SA thuong BHYT : 43.900, SA Dopple BHYT : 222.000 BQ gia BHYT : 132.950 </t>
        </r>
      </text>
    </comment>
    <comment ref="Y9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SA thuong gia DV : 49.000, SA Dopple gia DV : 211.000 BQ gia DV : 129.500, SA thuong BHYT : 43.900, SA Dopple BHYT : 222.000 BQ gia BHYT : 132.950 </t>
        </r>
      </text>
    </comment>
  </commentList>
</comments>
</file>

<file path=xl/sharedStrings.xml><?xml version="1.0" encoding="utf-8"?>
<sst xmlns="http://schemas.openxmlformats.org/spreadsheetml/2006/main" count="673" uniqueCount="371">
  <si>
    <t>PHỤ LỤC SỐ 1</t>
  </si>
  <si>
    <t>STT</t>
  </si>
  <si>
    <t>Mã hàng hóa</t>
  </si>
  <si>
    <t>Tên hàng hóa, dịch vụ</t>
  </si>
  <si>
    <t>Đặc điểm kinh tế, kỹ thuật, quy cách</t>
  </si>
  <si>
    <t>Đơn vị tính</t>
  </si>
  <si>
    <t>Loại giá</t>
  </si>
  <si>
    <t>Giá kỳ trước</t>
  </si>
  <si>
    <t>Giá kỳ này</t>
  </si>
  <si>
    <t>Mức tăng (giảm)</t>
  </si>
  <si>
    <t>Nguồn thông tin</t>
  </si>
  <si>
    <t>Ghi chú</t>
  </si>
  <si>
    <t>(10)=(9/7)</t>
  </si>
  <si>
    <t>I.</t>
  </si>
  <si>
    <t>LƯƠNG THỰC, THỰC PHẨM</t>
  </si>
  <si>
    <t>đ/kg</t>
  </si>
  <si>
    <t>Gạo tẻ ngon</t>
  </si>
  <si>
    <t>Thịt lợn hơi (Thịt heo hơi)</t>
  </si>
  <si>
    <t>Thịt lợn nạc thăn (Thịt heo nạc thăn)</t>
  </si>
  <si>
    <t>Thịt bò thăn</t>
  </si>
  <si>
    <t>Thịt bò bắp</t>
  </si>
  <si>
    <t>Gà ta</t>
  </si>
  <si>
    <t>Còn sống, loại 1,5 – 2kg /1 con hoặc phổ biến</t>
  </si>
  <si>
    <t>Làm sẵn, nguyên con, bỏ lòng, loại 1,5 – 2kg /1 con hoặc phổ biến</t>
  </si>
  <si>
    <t>Giò lụa</t>
  </si>
  <si>
    <t>Loại 1 kg</t>
  </si>
  <si>
    <t>Cá quả (cá lóc)</t>
  </si>
  <si>
    <t>Loại 40-45 con/kg</t>
  </si>
  <si>
    <t>Loại to vừa khoảng 0,5-1kg/bắp</t>
  </si>
  <si>
    <t>Cải xanh</t>
  </si>
  <si>
    <t>Bí xanh</t>
  </si>
  <si>
    <t>Quả to vừa, 8-10 quả/kg</t>
  </si>
  <si>
    <t>Muối hạt</t>
  </si>
  <si>
    <t>Gói 01 kg</t>
  </si>
  <si>
    <t>Dầu thực vật</t>
  </si>
  <si>
    <t>Chai 01 lít</t>
  </si>
  <si>
    <t>đ/lít</t>
  </si>
  <si>
    <t>Đường trắng kết tinh, nội</t>
  </si>
  <si>
    <t>II</t>
  </si>
  <si>
    <t>Đồng/liều</t>
  </si>
  <si>
    <t>III</t>
  </si>
  <si>
    <t>ĐỒ UỐNG</t>
  </si>
  <si>
    <t>Chai nhựa 500ml</t>
  </si>
  <si>
    <t>đ/chai</t>
  </si>
  <si>
    <t>Chai 750ml</t>
  </si>
  <si>
    <t>đ/thùng 24 lon</t>
  </si>
  <si>
    <t>Thùng 24 lon 330ml loại phổ biến</t>
  </si>
  <si>
    <t>IV</t>
  </si>
  <si>
    <t>đ/bao</t>
  </si>
  <si>
    <t>Cát xây</t>
  </si>
  <si>
    <t>đ/m3</t>
  </si>
  <si>
    <t>Cát đen đổ nền</t>
  </si>
  <si>
    <t>đ/viên</t>
  </si>
  <si>
    <t>đ/m</t>
  </si>
  <si>
    <t>V</t>
  </si>
  <si>
    <t>Thuốc tim mạch</t>
  </si>
  <si>
    <t>Hoạt chất Paracetamol 500mg hoặc Hoạt chất Alpha Chymotrypsin 4.2mg</t>
  </si>
  <si>
    <t>Vitamin B1 hoặc B6 hoặc B12</t>
  </si>
  <si>
    <t>Thuốc đường tiêu hóa</t>
  </si>
  <si>
    <t>Hóc môn và các thuốc tác động vào hệ nội tiết</t>
  </si>
  <si>
    <t>Thuốc khác</t>
  </si>
  <si>
    <t>VI</t>
  </si>
  <si>
    <t>Khám bệnh</t>
  </si>
  <si>
    <t>Giá dịch vụ khám bệnh, chữa bệnh không thuộc phạm vi thanh toán của Quỹ bảo hiểm y tế trong các cơ sở khám bệnh, chữa bệnh của Nhà nước</t>
  </si>
  <si>
    <t>đ/lượt</t>
  </si>
  <si>
    <t>đ/ngày</t>
  </si>
  <si>
    <t>Siêu âm</t>
  </si>
  <si>
    <t>Điện tâm đồ</t>
  </si>
  <si>
    <t>VII</t>
  </si>
  <si>
    <t>Trông giữ ô tô</t>
  </si>
  <si>
    <t>đ/vé</t>
  </si>
  <si>
    <t>đ/km</t>
  </si>
  <si>
    <t>Xăng Ron 95</t>
  </si>
  <si>
    <t>Dầu Diezel</t>
  </si>
  <si>
    <t>VIII</t>
  </si>
  <si>
    <t>DỊCH VỤ GIÁO DỤC</t>
  </si>
  <si>
    <t>Đồng/tháng</t>
  </si>
  <si>
    <t>IX</t>
  </si>
  <si>
    <t>đ/người/ chuyến</t>
  </si>
  <si>
    <t>đ/ngày-đêm</t>
  </si>
  <si>
    <t>X</t>
  </si>
  <si>
    <t>VÀNG, ĐÔ LA MỸ</t>
  </si>
  <si>
    <t>1000 đ/chỉ</t>
  </si>
  <si>
    <t>đ/USD</t>
  </si>
  <si>
    <t>(9)=(8-7)</t>
  </si>
  <si>
    <t>01.0001</t>
  </si>
  <si>
    <t>01.0002</t>
  </si>
  <si>
    <t>01.0003</t>
  </si>
  <si>
    <t>01.0004</t>
  </si>
  <si>
    <t>01.0005</t>
  </si>
  <si>
    <t>01.0006</t>
  </si>
  <si>
    <t>Bắp hoa hoặc bắp lõi, loại 200 – 300 gram/ cái</t>
  </si>
  <si>
    <t>01.0007</t>
  </si>
  <si>
    <t>01.0008</t>
  </si>
  <si>
    <t>01.0009</t>
  </si>
  <si>
    <t>01.0011</t>
  </si>
  <si>
    <t>01.0012</t>
  </si>
  <si>
    <t>01.0013</t>
  </si>
  <si>
    <t>01.0014</t>
  </si>
  <si>
    <t>01.0015</t>
  </si>
  <si>
    <t>01.0016</t>
  </si>
  <si>
    <t>01.0017</t>
  </si>
  <si>
    <t>01.0018</t>
  </si>
  <si>
    <t>01.0019</t>
  </si>
  <si>
    <t>Vac-xin Lở mồm long móng</t>
  </si>
  <si>
    <t>Vac-xin Tai xanh (PRRS)</t>
  </si>
  <si>
    <t>Vac-xin tụ huyết trùng</t>
  </si>
  <si>
    <t>Vac-xin dịch tả lợn</t>
  </si>
  <si>
    <t>Vac-xin cúm gia cầm</t>
  </si>
  <si>
    <t>Vac-xin dịch tả vịt</t>
  </si>
  <si>
    <t>Mua rời dưới 2m3/lần, tại nơi cung ứng (không phải nơi khai thác)</t>
  </si>
  <si>
    <t>Gạch ống 2 lỗ, cỡ rộng 10 x dài 22, loại 1, mua rời tại nơi cung ứng hoặc tương đương</t>
  </si>
  <si>
    <t>02.0017</t>
  </si>
  <si>
    <t>02.0036</t>
  </si>
  <si>
    <t>02.0051</t>
  </si>
  <si>
    <t>02.0052</t>
  </si>
  <si>
    <t>02.0053</t>
  </si>
  <si>
    <t>02.0054</t>
  </si>
  <si>
    <t>02.0055</t>
  </si>
  <si>
    <t>02.0056</t>
  </si>
  <si>
    <t>02.0057</t>
  </si>
  <si>
    <t>02.0058</t>
  </si>
  <si>
    <t>02.0060</t>
  </si>
  <si>
    <t>02.0061</t>
  </si>
  <si>
    <t>02.0062</t>
  </si>
  <si>
    <t>03</t>
  </si>
  <si>
    <t>03.0001</t>
  </si>
  <si>
    <t>03.0002</t>
  </si>
  <si>
    <t>03.0003</t>
  </si>
  <si>
    <t>03.0004</t>
  </si>
  <si>
    <t>04</t>
  </si>
  <si>
    <t>05</t>
  </si>
  <si>
    <t>06</t>
  </si>
  <si>
    <t>07</t>
  </si>
  <si>
    <t>08</t>
  </si>
  <si>
    <t>09</t>
  </si>
  <si>
    <t> Khang dân hoặc tương đương</t>
  </si>
  <si>
    <t> Tám thơm hoặc tương đương</t>
  </si>
  <si>
    <t>Loại 1 hoặc phổ biến</t>
  </si>
  <si>
    <t xml:space="preserve">Gà công nghiệp </t>
  </si>
  <si>
    <t>Loại  2 con/1 kg hoặc phổ biến</t>
  </si>
  <si>
    <t xml:space="preserve">Cá chép </t>
  </si>
  <si>
    <t xml:space="preserve">Tôm rảo, tôm nuôi nước ngọt </t>
  </si>
  <si>
    <t xml:space="preserve">Bắp cải trắng </t>
  </si>
  <si>
    <t xml:space="preserve">Xi măng </t>
  </si>
  <si>
    <t>Thép xây dựng</t>
  </si>
  <si>
    <t xml:space="preserve"> Cát vàng</t>
  </si>
  <si>
    <t xml:space="preserve"> Gạch xây</t>
  </si>
  <si>
    <t xml:space="preserve"> Ống nhựa</t>
  </si>
  <si>
    <t xml:space="preserve"> Gas đun</t>
  </si>
  <si>
    <t>Thuốc chống nhiễm, điều trị ký sinh trùng</t>
  </si>
  <si>
    <t>Thuốc dị ứng và các trường hợp quá mẫn cảm</t>
  </si>
  <si>
    <t>Thuốc giảm đau, hạ sốt, chống viêm không steroid và thuốc điều trị gut và các bệnh xương</t>
  </si>
  <si>
    <t>Thuốc tác dụng trên đường hô hấp</t>
  </si>
  <si>
    <t>Hoạt chất N-acetylcystein 200mg</t>
  </si>
  <si>
    <t>Thuốc vitamin và khoáng chất</t>
  </si>
  <si>
    <t>Hoạt chất Sulfamethoxazol 400mg</t>
  </si>
  <si>
    <t>Ngày giường điều trị nội trú nội khoa, loại 1</t>
  </si>
  <si>
    <t>X-quang số hóa 1 phim</t>
  </si>
  <si>
    <t>Xét nghiệm tế bào cặn nước tiểu hoặc cặn Adis</t>
  </si>
  <si>
    <t>Nội soi thực quản-dạ dày- tá tràng ống mềm không sinh thiết</t>
  </si>
  <si>
    <t>Hàn composite cổ răng</t>
  </si>
  <si>
    <t>Châm cứu (có kim dài)</t>
  </si>
  <si>
    <t>Giá dịch vụ khám bệnh, chữa bệnh  tại cơ sở khám bệnh, chữa bệnh tư nhân.</t>
  </si>
  <si>
    <t>Trông giữ xe máy</t>
  </si>
  <si>
    <t xml:space="preserve"> </t>
  </si>
  <si>
    <t xml:space="preserve">Giá cước ô tô đi đường dài </t>
  </si>
  <si>
    <t>Giá cước xe buýt công cộng</t>
  </si>
  <si>
    <t xml:space="preserve"> Đi trong nội tỉnh, dưới 30km</t>
  </si>
  <si>
    <t xml:space="preserve">Giá cước taxi </t>
  </si>
  <si>
    <t>Xăng E5 Ron 92</t>
  </si>
  <si>
    <t xml:space="preserve"> Du lịch trọn gói trong nước </t>
  </si>
  <si>
    <t xml:space="preserve"> Phòng khách sạn 3 sao hoặc tương đương</t>
  </si>
  <si>
    <t xml:space="preserve"> Hai giường đơn hoặc 1 giường đôi, có tivi, điêu hòa nước nóng, điện thoại cố định, vệ sinh khép kín,Wifí</t>
  </si>
  <si>
    <t xml:space="preserve"> Phòng nhà khách tư nhân</t>
  </si>
  <si>
    <t xml:space="preserve"> 1 giường, điều hoà, nước nóng-lạnh, phòng vệ sinh khép kín</t>
  </si>
  <si>
    <t xml:space="preserve"> Vàng 99,99%</t>
  </si>
  <si>
    <t xml:space="preserve"> Kiểu nhẫn tròn 1 chỉ</t>
  </si>
  <si>
    <t xml:space="preserve"> Đô la Mỹ</t>
  </si>
  <si>
    <t xml:space="preserve"> Loại tờ 100USD</t>
  </si>
  <si>
    <t>Đường Biên Hòa</t>
  </si>
  <si>
    <t>Tường An</t>
  </si>
  <si>
    <t>Tỷ lệ tăng (giảm) %</t>
  </si>
  <si>
    <t>05.0001</t>
  </si>
  <si>
    <t>05.0002</t>
  </si>
  <si>
    <t>05.0003</t>
  </si>
  <si>
    <t>05.0004</t>
  </si>
  <si>
    <t>05.0005</t>
  </si>
  <si>
    <t>05.0006</t>
  </si>
  <si>
    <t>05.0007</t>
  </si>
  <si>
    <t>05.0008</t>
  </si>
  <si>
    <t>05.0009</t>
  </si>
  <si>
    <t>06.0001</t>
  </si>
  <si>
    <t>06.0002</t>
  </si>
  <si>
    <t>06.0003</t>
  </si>
  <si>
    <t>06.0004</t>
  </si>
  <si>
    <t>06.0005</t>
  </si>
  <si>
    <t>06.0006</t>
  </si>
  <si>
    <t>06.0007</t>
  </si>
  <si>
    <t>06.0008</t>
  </si>
  <si>
    <t>06.0009</t>
  </si>
  <si>
    <t>06.0011</t>
  </si>
  <si>
    <t>06.0012</t>
  </si>
  <si>
    <t>06.0013</t>
  </si>
  <si>
    <t>06.0014</t>
  </si>
  <si>
    <t>06.0015</t>
  </si>
  <si>
    <t>06.0016</t>
  </si>
  <si>
    <t>06.0017</t>
  </si>
  <si>
    <t>06.0018</t>
  </si>
  <si>
    <t>06.0019</t>
  </si>
  <si>
    <t>06.0020</t>
  </si>
  <si>
    <t>06.0021</t>
  </si>
  <si>
    <t>06.0022</t>
  </si>
  <si>
    <t>06.0023</t>
  </si>
  <si>
    <t>06.0024</t>
  </si>
  <si>
    <t>06.0025</t>
  </si>
  <si>
    <t>06.0026</t>
  </si>
  <si>
    <t>06.0027</t>
  </si>
  <si>
    <t>07.0001</t>
  </si>
  <si>
    <t>07.0002</t>
  </si>
  <si>
    <t>07.0003</t>
  </si>
  <si>
    <t>07.0004</t>
  </si>
  <si>
    <t>07.0005</t>
  </si>
  <si>
    <t>07.0006</t>
  </si>
  <si>
    <t>07.0007</t>
  </si>
  <si>
    <t>07.0008</t>
  </si>
  <si>
    <t>08.0001</t>
  </si>
  <si>
    <t>08.0002</t>
  </si>
  <si>
    <t>08.0003</t>
  </si>
  <si>
    <t>08.0005</t>
  </si>
  <si>
    <t>09.0001</t>
  </si>
  <si>
    <t>09.0002</t>
  </si>
  <si>
    <t>09.0003</t>
  </si>
  <si>
    <t>04.0001</t>
  </si>
  <si>
    <t>04.0002</t>
  </si>
  <si>
    <t>04.0003</t>
  </si>
  <si>
    <t>04.0004</t>
  </si>
  <si>
    <t>04.0005</t>
  </si>
  <si>
    <t>04.0006</t>
  </si>
  <si>
    <t>04.0007</t>
  </si>
  <si>
    <t>04.0008</t>
  </si>
  <si>
    <t>04.0009</t>
  </si>
  <si>
    <t>01</t>
  </si>
  <si>
    <t>01.0020</t>
  </si>
  <si>
    <t>01.0010</t>
  </si>
  <si>
    <t>02</t>
  </si>
  <si>
    <t>02.0020</t>
  </si>
  <si>
    <t>Phi 90 loại 1 Hoa sen</t>
  </si>
  <si>
    <t>Loại bình 12kg Saigon Petro (không kể tiền bình)</t>
  </si>
  <si>
    <t>đ/hộp</t>
  </si>
  <si>
    <t>Giá dịch vụ khám bệnh, chữa bệnh theo yêu cầu tại cơ sở khám bệnh, chữa bệnh của Nhà nước.</t>
  </si>
  <si>
    <t>Chọn 1 tuyến phổ biến, xe đường dài máy lạnh</t>
  </si>
  <si>
    <t>Nước khoáng (Aquafina)</t>
  </si>
  <si>
    <t>Rượu vang nội (Đà Lạt)</t>
  </si>
  <si>
    <t>Bia Tiger</t>
  </si>
  <si>
    <t>Giá bán lẻ</t>
  </si>
  <si>
    <t>Giá bán buôn</t>
  </si>
  <si>
    <t>Giá kê khai</t>
  </si>
  <si>
    <t>08.0004</t>
  </si>
  <si>
    <t>Học phí</t>
  </si>
  <si>
    <t>- Ngành Khoa học xã hội, kinh tế, luật, nông , lâm, thủy sản</t>
  </si>
  <si>
    <t>- Ngành Khoa học tự nhiên, kỹ thuật, công nghệ, thể dục thể thao, nghệ thuật, khách sạn, du lịch.</t>
  </si>
  <si>
    <t>Giá theo đoàn</t>
  </si>
  <si>
    <t>Hoạt chất Cefuroxim 500mg</t>
  </si>
  <si>
    <t>Hoạt chất Amlodipin 10 mg</t>
  </si>
  <si>
    <t>Hoạt chất Cinnarizin 25m</t>
  </si>
  <si>
    <t xml:space="preserve">Hoạt chất Omeprazone 20 mg </t>
  </si>
  <si>
    <t>Hoạt chất Metformin 500mg</t>
  </si>
  <si>
    <t>Sở Y tế</t>
  </si>
  <si>
    <t>Giống lúa Đài Thơm 8</t>
  </si>
  <si>
    <t>-</t>
  </si>
  <si>
    <t xml:space="preserve">Lọ 25 liều </t>
  </si>
  <si>
    <t>Lọ 10 liều</t>
  </si>
  <si>
    <t>Lọ 500 liều</t>
  </si>
  <si>
    <t>Thuốc trừ sâu Chess 50WG</t>
  </si>
  <si>
    <t>đ/gói</t>
  </si>
  <si>
    <t>Thuốc trừ bệnh Fuan 40EC</t>
  </si>
  <si>
    <t>Hoạt chất Isiprothiolane, 480ml/chai, Cty CP tập đoàn Lộc Trời</t>
  </si>
  <si>
    <t>Thuốc trừ bệnh Beam  75WP</t>
  </si>
  <si>
    <t>Hoạt chất Tricyclazole, 25g/gói, Cty Dow AgroSciences B.V</t>
  </si>
  <si>
    <t>Thuốc trừ bệnh Taiyou 20SC</t>
  </si>
  <si>
    <t>Hoạt chất Fenoxanil, 100ml/chai, Cty CP Đầu tư Hợp Trí</t>
  </si>
  <si>
    <t>Thuốc trừ bệnh Aliette 80WP</t>
  </si>
  <si>
    <t xml:space="preserve">Hoạt chất Fosetyl-aluminium, 100g/gói, Cty Bayer Vietnam Ltd </t>
  </si>
  <si>
    <t>Thuốc trừ bệnh Mataxyl 25WP</t>
  </si>
  <si>
    <t>Hoạt chất Metalaxyl, 25g/gói, Cty Map Pacific PTE Ltd</t>
  </si>
  <si>
    <t>Thuốc trừ bệnh Manozeb 80WP</t>
  </si>
  <si>
    <t>Hoạt chất Mancozeb, 500g/gói. Cty CP Nông dược HAI</t>
  </si>
  <si>
    <t>Bao 40 Kg, Cty CP tập đoàn Lộc Trời</t>
  </si>
  <si>
    <t>Cty CP giống cây trồng Miền Nam</t>
  </si>
  <si>
    <t>Lọ 50 liều - dùng cho gia cầm</t>
  </si>
  <si>
    <t xml:space="preserve"> Nước sạch sinh hoạt (khu vực nông thôn các hộ dân cư)</t>
  </si>
  <si>
    <t xml:space="preserve">Cà chua </t>
  </si>
  <si>
    <t>Theo Nghị quyết số 19/2019/NQ-HĐND</t>
  </si>
  <si>
    <t>bình</t>
  </si>
  <si>
    <t>Pretilachlor 300g/l + Fenclorim 100g/l</t>
  </si>
  <si>
    <t>06.0010</t>
  </si>
  <si>
    <t>Bao 40 Kg, Cty TNHH Lộc Trời</t>
  </si>
  <si>
    <t xml:space="preserve"> BVĐK tỉnh không còn cho thuê giường giá dịch vụ</t>
  </si>
  <si>
    <t>Ridomil gold-100g</t>
  </si>
  <si>
    <t>NPK 20-20-15</t>
  </si>
  <si>
    <t>Nito 20%, P2O5 20%, K2O 15%</t>
  </si>
  <si>
    <t>Giống lúa OM4900</t>
  </si>
  <si>
    <t>02.0008</t>
  </si>
  <si>
    <t>Cty TNHH EAST-WEST SEED (Hai mũi tên đỏ)</t>
  </si>
  <si>
    <t>Công ty TNHH Giống cây trồng Sen Hồng</t>
  </si>
  <si>
    <t>Công ty cổ phần giống cây trồng miền nam</t>
  </si>
  <si>
    <t>đ/túi/kg</t>
  </si>
  <si>
    <t>Giá bản lẻ</t>
  </si>
  <si>
    <t>đ/túi/500g</t>
  </si>
  <si>
    <t>Tylosin</t>
  </si>
  <si>
    <t>02.0059</t>
  </si>
  <si>
    <t xml:space="preserve"> Lấy giá 10km đầu, loại xe 5 chỗ (Taxi Mai Linh)</t>
  </si>
  <si>
    <t>Nghị Quyết 64/2023/NQ-HĐND ngày 08/12/2023 của Hội đồng nhân dân tỉnh Tây Ninh</t>
  </si>
  <si>
    <t>Thép phi 6-8mm - VINAKYOEI</t>
  </si>
  <si>
    <t>Hộp thiếc 850g</t>
  </si>
  <si>
    <t>Công ty TNHH MTV Dầu khí TP.Hồ Chí Minh - Chi nhánh Tây Ninh</t>
  </si>
  <si>
    <t>Giống lúa khác phổ biến (Giống lúa OM5451)</t>
  </si>
  <si>
    <t>Giống ngô khác phổ biến 
(Hạt giống ngô nếp lai F1 LION 10)</t>
  </si>
  <si>
    <t>Giống ngô khác phổ biến (Hạt giống ngô nếp lai GOOD 68)</t>
  </si>
  <si>
    <t>Giống ngô khác phổ biến (Hạt giống ngô nếp SSC 287)</t>
  </si>
  <si>
    <t>"</t>
  </si>
  <si>
    <t>tylosin (100ml)</t>
  </si>
  <si>
    <t>Hoạt chất Pymetrozine,
25g/gói</t>
  </si>
  <si>
    <t>Hoạt chất Metalaxyl M,
40g/l + Mancozeb 640g/l</t>
  </si>
  <si>
    <t>Thuốc trừ cỏ 
Sofit 350 EC 500ml</t>
  </si>
  <si>
    <t>Phân đạm urê (Phú Mỹ)</t>
  </si>
  <si>
    <t>đ/kg/bao (50kg)</t>
  </si>
  <si>
    <t xml:space="preserve">Hàm lượng Nito: 46,3%, </t>
  </si>
  <si>
    <t>đồng/bao (50Kg)</t>
  </si>
  <si>
    <t>Nước giải khát có ga 
        Coca cola</t>
  </si>
  <si>
    <t>Bia lon (BiaTiger)</t>
  </si>
  <si>
    <t>Xi măng Fico PCB40 bao 50kg</t>
  </si>
  <si>
    <t>Sở Xây dựng</t>
  </si>
  <si>
    <t>Đào tạo cao đẳng công lập</t>
  </si>
  <si>
    <t>Cho 1 người chuyến 2 ngày 1 đêm từ Tây Ninh đến Vũng Tàu</t>
  </si>
  <si>
    <t>Cho 1 người chuyến 2 ngày 1 đêm từ Tây Ninh đến Phan Thiết</t>
  </si>
  <si>
    <t>Đào tạo nghề công lập</t>
  </si>
  <si>
    <t>Kỹ thuật cơ khí, kỹ thuật điện, kỹ thuật điện lạnh</t>
  </si>
  <si>
    <t>Trung cấp</t>
  </si>
  <si>
    <t xml:space="preserve"> Cao đẳng</t>
  </si>
  <si>
    <t>Kỹ thuật điện tử, công nghệ ôtô, bảo trí, lắp đặt, chế tạo, sửa chữa.</t>
  </si>
  <si>
    <r>
      <t>Công nghệ thông tin, khách sạn, du lịch</t>
    </r>
    <r>
      <rPr>
        <b/>
        <sz val="10"/>
        <rFont val="Times New Roman"/>
        <family val="1"/>
      </rPr>
      <t>.</t>
    </r>
  </si>
  <si>
    <t>Trường mầm non công lập</t>
  </si>
  <si>
    <t xml:space="preserve"> Vùng thành thị</t>
  </si>
  <si>
    <t xml:space="preserve">Trường mầm non công lập </t>
  </si>
  <si>
    <t>Vùng nông thôn</t>
  </si>
  <si>
    <t>Trường THCS công lập (lớp 8)</t>
  </si>
  <si>
    <t xml:space="preserve">Trường THCS công lập (lớp 8) </t>
  </si>
  <si>
    <t xml:space="preserve">Trường THPT công lập (lớp 11) </t>
  </si>
  <si>
    <t xml:space="preserve"> Trường THPT công lập (lớp 11)</t>
  </si>
  <si>
    <t xml:space="preserve">Tổng hợp giá bình quân các huyện, thị xã thành phố và Sở Công thương, Sở Nông nghiệp và Phát triển nông thôn báo cáo trên địa bàn tỉnh </t>
  </si>
  <si>
    <t>Sữa bột dùng cho trẻ em dưới 06 tuổi (Dielac Grow plus 2+)</t>
  </si>
  <si>
    <t>Quyết định 32/2023/QĐ-UBND ngày 15/11/2023 của UBND tỉnh Tây Ninh</t>
  </si>
  <si>
    <t>Thóc, gạo tẻ thường</t>
  </si>
  <si>
    <t xml:space="preserve">GIAO THÔNG </t>
  </si>
  <si>
    <t>Sở Giao thông vận tải không báo cáo</t>
  </si>
  <si>
    <t>Sở Giáo dục và Đào tạo không báo cáo</t>
  </si>
  <si>
    <t>GIẢI TRÍ VÀ DU LỊCH</t>
  </si>
  <si>
    <t>Sở Văn hóa, Thể thao và Du lịch không báo cáo</t>
  </si>
  <si>
    <t>Tổng hợp giá bình quân các huyện, thị xã và thành phố</t>
  </si>
  <si>
    <t>THUỐC CHỮA BỆNH CHO NGƯỜI - SỞ Y TẾ</t>
  </si>
  <si>
    <t xml:space="preserve">DỊCH VỤ Y TẾ </t>
  </si>
  <si>
    <t xml:space="preserve">VẬT LIỆU XÂY DỰNG, CHẤT ĐỐT, NƯỚC SINH HOẠT </t>
  </si>
  <si>
    <t>VẬT TƯ NÔNG NGHIỆP</t>
  </si>
  <si>
    <t>giá bình quân các huyện BC</t>
  </si>
  <si>
    <t>Công ty CP Xăng Dầu Dầu khí Tây Ninh (giá kê khai thức hiện từ 15g ngày 26/9/2024)</t>
  </si>
  <si>
    <t>BẢNG GIÁ THỊ TRƯỜNG THÁNG 10 NĂM 2024</t>
  </si>
  <si>
    <t>Tên tệp: 10-2024-TNI</t>
  </si>
  <si>
    <t>tổng hợp theo số liệu báo cáo của Sở Nông nghiệp và Phát triển nông thôn</t>
  </si>
  <si>
    <t>(Kèm theo Báo cáo số: 271/BC-STC ngày 01/11/2024 của Sở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</si>
</sst>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_);\(0\)"/>
    <numFmt numFmtId="166" formatCode="_(* #,##0_);_(* \(#,##0\);_(* &quot;-&quot;??_);_(@_)"/>
    <numFmt numFmtId="167" formatCode="#,##0_ ;\-#,##0\ 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1"/>
      <color theme="8"/>
      <name val="Times New Roman"/>
      <family val="1"/>
    </font>
    <font>
      <sz val="10"/>
      <color theme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name val="Times New Roman"/>
      <family val="1"/>
    </font>
    <font>
      <sz val="10"/>
      <color theme="5" tint="-0.249977111117893"/>
      <name val="Times New Roman"/>
      <family val="1"/>
    </font>
    <font>
      <sz val="10"/>
      <color theme="8" tint="-0.249977111117893"/>
      <name val="Times New Roman"/>
      <family val="1"/>
    </font>
    <font>
      <b/>
      <sz val="11"/>
      <name val="Times New Roman"/>
      <family val="1"/>
    </font>
    <font>
      <sz val="10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quotePrefix="1" applyFont="1" applyFill="1" applyAlignment="1">
      <alignment vertical="center"/>
    </xf>
    <xf numFmtId="0" fontId="9" fillId="0" borderId="0" xfId="0" applyFont="1"/>
    <xf numFmtId="0" fontId="10" fillId="0" borderId="0" xfId="0" applyFont="1"/>
    <xf numFmtId="0" fontId="3" fillId="0" borderId="0" xfId="0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 vertical="center"/>
    </xf>
    <xf numFmtId="0" fontId="2" fillId="0" borderId="0" xfId="0" applyFont="1" applyBorder="1"/>
    <xf numFmtId="0" fontId="12" fillId="0" borderId="0" xfId="0" applyFont="1" applyFill="1" applyAlignment="1">
      <alignment vertical="center"/>
    </xf>
    <xf numFmtId="0" fontId="12" fillId="0" borderId="0" xfId="0" quotePrefix="1" applyFont="1" applyFill="1" applyAlignment="1">
      <alignment vertical="center"/>
    </xf>
    <xf numFmtId="0" fontId="2" fillId="2" borderId="0" xfId="0" applyFont="1" applyFill="1"/>
    <xf numFmtId="37" fontId="6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166" fontId="6" fillId="2" borderId="1" xfId="1" applyNumberFormat="1" applyFont="1" applyFill="1" applyBorder="1" applyAlignment="1">
      <alignment horizontal="right" vertical="center" wrapText="1"/>
    </xf>
    <xf numFmtId="166" fontId="6" fillId="2" borderId="1" xfId="1" applyNumberFormat="1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166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vertical="center" wrapText="1"/>
    </xf>
    <xf numFmtId="166" fontId="6" fillId="2" borderId="1" xfId="1" applyNumberFormat="1" applyFont="1" applyFill="1" applyBorder="1" applyAlignment="1">
      <alignment vertical="center" wrapText="1"/>
    </xf>
    <xf numFmtId="0" fontId="2" fillId="3" borderId="0" xfId="0" applyFont="1" applyFill="1"/>
    <xf numFmtId="0" fontId="10" fillId="2" borderId="0" xfId="0" applyFont="1" applyFill="1"/>
    <xf numFmtId="3" fontId="1" fillId="0" borderId="0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/>
    </xf>
    <xf numFmtId="0" fontId="19" fillId="2" borderId="1" xfId="0" quotePrefix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center" vertical="center" wrapText="1"/>
    </xf>
    <xf numFmtId="10" fontId="6" fillId="2" borderId="1" xfId="1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3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1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1" xfId="0" quotePrefix="1" applyFont="1" applyFill="1" applyBorder="1" applyAlignment="1">
      <alignment vertical="center" wrapText="1"/>
    </xf>
    <xf numFmtId="3" fontId="6" fillId="2" borderId="1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9" fillId="2" borderId="0" xfId="0" applyFont="1" applyFill="1" applyBorder="1"/>
    <xf numFmtId="0" fontId="10" fillId="2" borderId="0" xfId="0" applyFont="1" applyFill="1" applyBorder="1"/>
    <xf numFmtId="0" fontId="2" fillId="2" borderId="0" xfId="0" applyFont="1" applyFill="1" applyBorder="1"/>
    <xf numFmtId="166" fontId="1" fillId="2" borderId="0" xfId="1" applyNumberFormat="1" applyFont="1" applyFill="1" applyBorder="1" applyAlignment="1">
      <alignment horizontal="right" vertical="center" wrapText="1"/>
    </xf>
    <xf numFmtId="166" fontId="6" fillId="0" borderId="0" xfId="1" applyNumberFormat="1" applyFont="1" applyFill="1" applyBorder="1" applyAlignment="1">
      <alignment horizontal="right" vertical="center" wrapText="1"/>
    </xf>
    <xf numFmtId="166" fontId="1" fillId="0" borderId="0" xfId="1" applyNumberFormat="1" applyFont="1" applyFill="1" applyBorder="1" applyAlignment="1">
      <alignment horizontal="right" vertical="center" wrapText="1"/>
    </xf>
    <xf numFmtId="166" fontId="15" fillId="2" borderId="0" xfId="1" applyNumberFormat="1" applyFont="1" applyFill="1" applyBorder="1" applyAlignment="1">
      <alignment horizontal="right" vertical="center" wrapText="1"/>
    </xf>
    <xf numFmtId="166" fontId="6" fillId="2" borderId="0" xfId="1" applyNumberFormat="1" applyFont="1" applyFill="1" applyBorder="1" applyAlignment="1">
      <alignment horizontal="right" vertical="center" wrapText="1"/>
    </xf>
    <xf numFmtId="166" fontId="21" fillId="2" borderId="0" xfId="1" applyNumberFormat="1" applyFont="1" applyFill="1" applyBorder="1" applyAlignment="1">
      <alignment horizontal="right" vertical="center" wrapText="1"/>
    </xf>
    <xf numFmtId="166" fontId="20" fillId="2" borderId="0" xfId="1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Border="1"/>
    <xf numFmtId="3" fontId="9" fillId="2" borderId="0" xfId="0" applyNumberFormat="1" applyFont="1" applyFill="1" applyBorder="1"/>
    <xf numFmtId="0" fontId="9" fillId="0" borderId="0" xfId="0" applyFont="1" applyBorder="1"/>
    <xf numFmtId="0" fontId="10" fillId="3" borderId="0" xfId="0" applyFont="1" applyFill="1" applyBorder="1"/>
    <xf numFmtId="3" fontId="6" fillId="0" borderId="0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>
      <alignment horizontal="right" vertical="center" wrapText="1"/>
    </xf>
    <xf numFmtId="166" fontId="6" fillId="0" borderId="0" xfId="1" applyNumberFormat="1" applyFont="1" applyFill="1" applyBorder="1" applyAlignment="1">
      <alignment horizontal="justify" vertical="center" wrapText="1"/>
    </xf>
    <xf numFmtId="166" fontId="1" fillId="0" borderId="0" xfId="1" applyNumberFormat="1" applyFont="1" applyFill="1" applyBorder="1" applyAlignment="1">
      <alignment horizontal="justify" vertical="center" wrapText="1"/>
    </xf>
    <xf numFmtId="166" fontId="6" fillId="2" borderId="0" xfId="1" applyNumberFormat="1" applyFont="1" applyFill="1" applyBorder="1" applyAlignment="1">
      <alignment horizontal="justify" vertical="center" wrapText="1"/>
    </xf>
    <xf numFmtId="164" fontId="6" fillId="0" borderId="0" xfId="1" applyNumberFormat="1" applyFont="1" applyFill="1" applyBorder="1" applyAlignment="1">
      <alignment horizontal="justify" vertical="center" wrapText="1"/>
    </xf>
    <xf numFmtId="164" fontId="6" fillId="2" borderId="0" xfId="1" applyNumberFormat="1" applyFont="1" applyFill="1" applyBorder="1" applyAlignment="1">
      <alignment horizontal="justify" vertical="center" wrapText="1"/>
    </xf>
    <xf numFmtId="3" fontId="2" fillId="3" borderId="0" xfId="0" applyNumberFormat="1" applyFont="1" applyFill="1" applyBorder="1"/>
    <xf numFmtId="0" fontId="10" fillId="0" borderId="0" xfId="0" applyFont="1" applyBorder="1"/>
    <xf numFmtId="3" fontId="6" fillId="0" borderId="0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horizontal="center" vertical="center" wrapText="1"/>
    </xf>
    <xf numFmtId="166" fontId="1" fillId="0" borderId="0" xfId="1" applyNumberFormat="1" applyFont="1" applyFill="1" applyBorder="1" applyAlignment="1">
      <alignment horizontal="center" vertical="center" wrapText="1"/>
    </xf>
    <xf numFmtId="166" fontId="6" fillId="2" borderId="0" xfId="1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166" fontId="6" fillId="0" borderId="0" xfId="1" applyNumberFormat="1" applyFont="1" applyFill="1" applyBorder="1" applyAlignment="1">
      <alignment vertical="center" wrapText="1"/>
    </xf>
    <xf numFmtId="166" fontId="6" fillId="2" borderId="0" xfId="1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22" fillId="3" borderId="0" xfId="0" applyFont="1" applyFill="1" applyBorder="1"/>
    <xf numFmtId="166" fontId="13" fillId="2" borderId="0" xfId="1" applyNumberFormat="1" applyFont="1" applyFill="1" applyBorder="1" applyAlignment="1">
      <alignment horizontal="right" vertical="center" wrapText="1"/>
    </xf>
    <xf numFmtId="0" fontId="13" fillId="2" borderId="5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vertical="center"/>
    </xf>
    <xf numFmtId="0" fontId="22" fillId="2" borderId="0" xfId="0" applyFont="1" applyFill="1" applyBorder="1"/>
    <xf numFmtId="3" fontId="22" fillId="2" borderId="0" xfId="0" applyNumberFormat="1" applyFont="1" applyFill="1" applyBorder="1"/>
    <xf numFmtId="0" fontId="22" fillId="0" borderId="0" xfId="0" applyFont="1" applyBorder="1"/>
    <xf numFmtId="0" fontId="22" fillId="0" borderId="0" xfId="0" applyFont="1"/>
    <xf numFmtId="0" fontId="19" fillId="2" borderId="5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vertical="center"/>
    </xf>
    <xf numFmtId="3" fontId="10" fillId="2" borderId="0" xfId="0" applyNumberFormat="1" applyFont="1" applyFill="1" applyBorder="1"/>
    <xf numFmtId="3" fontId="10" fillId="2" borderId="0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3" fillId="0" borderId="4" xfId="0" applyFont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167" fontId="6" fillId="2" borderId="1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vertical="center"/>
    </xf>
    <xf numFmtId="0" fontId="6" fillId="2" borderId="1" xfId="0" quotePrefix="1" applyFont="1" applyFill="1" applyBorder="1" applyAlignment="1">
      <alignment horizontal="center" vertical="center"/>
    </xf>
    <xf numFmtId="165" fontId="24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0" fontId="6" fillId="2" borderId="5" xfId="1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 indent="1"/>
    </xf>
    <xf numFmtId="0" fontId="26" fillId="0" borderId="0" xfId="0" applyFont="1"/>
    <xf numFmtId="0" fontId="27" fillId="2" borderId="0" xfId="0" applyFont="1" applyFill="1"/>
    <xf numFmtId="0" fontId="27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7" fontId="11" fillId="2" borderId="1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top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1225823</xdr:colOff>
      <xdr:row>4</xdr:row>
      <xdr:rowOff>24847</xdr:rowOff>
    </xdr:from>
    <xdr:to>
      <xdr:col>6</xdr:col>
      <xdr:colOff>563215</xdr:colOff>
      <xdr:row>4</xdr:row>
      <xdr:rowOff>24847</xdr:rowOff>
    </xdr:to>
    <xdr:cxnSp macro="">
      <xdr:nvCxnSpPr>
        <xdr:cNvPr id="3" name="Straight Connector 2"/>
        <xdr:cNvCxnSpPr/>
      </xdr:nvCxnSpPr>
      <xdr:spPr>
        <a:xfrm>
          <a:off x="3594649" y="795130"/>
          <a:ext cx="20043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32"/>
  <sheetViews>
    <sheetView tabSelected="1" zoomScale="115" zoomScaleNormal="115" workbookViewId="0">
      <pane xSplit="1" ySplit="7" topLeftCell="C114" activePane="bottomRight" state="frozen"/>
      <selection pane="topRight" activeCell="B1" sqref="B1"/>
      <selection pane="bottomLeft" activeCell="A8" sqref="A8"/>
      <selection pane="bottomRight" activeCell="H118" sqref="H118"/>
    </sheetView>
  </sheetViews>
  <sheetFormatPr defaultColWidth="9.140625" defaultRowHeight="15" x14ac:dyDescent="0.25"/>
  <cols>
    <col min="1" max="1" width="5" style="1" customWidth="1"/>
    <col min="2" max="2" width="10.7109375" style="1" customWidth="1"/>
    <col min="3" max="3" width="19.85546875" style="1" customWidth="1"/>
    <col min="4" max="4" width="18.5703125" style="1" customWidth="1"/>
    <col min="5" max="7" width="10.7109375" style="1" customWidth="1"/>
    <col min="8" max="8" width="10.7109375" style="5" customWidth="1"/>
    <col min="9" max="9" width="8.7109375" style="1" customWidth="1"/>
    <col min="10" max="10" width="10" style="1" customWidth="1"/>
    <col min="11" max="11" width="10.42578125" style="2" customWidth="1"/>
    <col min="12" max="12" width="14" style="1" customWidth="1"/>
    <col min="13" max="13" width="10.85546875" style="23" customWidth="1"/>
    <col min="14" max="14" width="13.85546875" style="23" customWidth="1"/>
    <col min="15" max="15" width="10.28515625" style="1" customWidth="1"/>
    <col min="16" max="16" width="11.42578125" style="1" customWidth="1"/>
    <col min="17" max="17" width="11.7109375" style="1" customWidth="1"/>
    <col min="18" max="18" width="13.140625" style="1" customWidth="1"/>
    <col min="19" max="19" width="15.7109375" style="1" customWidth="1"/>
    <col min="20" max="21" width="9.140625" style="1" customWidth="1"/>
    <col min="22" max="22" width="11.7109375" style="1" customWidth="1"/>
    <col min="23" max="23" width="9.140625" style="1" customWidth="1"/>
    <col min="24" max="24" width="9.140625" style="5" customWidth="1"/>
    <col min="25" max="16384" width="9.140625" style="1"/>
  </cols>
  <sheetData>
    <row r="1" spans="1:28" x14ac:dyDescent="0.25">
      <c r="A1" s="1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6"/>
      <c r="L1" s="24"/>
      <c r="M1" s="12"/>
      <c r="N1" s="12"/>
    </row>
    <row r="2" spans="1:28" ht="14.2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95" t="s">
        <v>368</v>
      </c>
      <c r="L2" s="24"/>
      <c r="M2" s="12"/>
      <c r="N2" s="12"/>
    </row>
    <row r="3" spans="1:28" ht="15.75" x14ac:dyDescent="0.25">
      <c r="A3" s="144" t="s">
        <v>367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2"/>
      <c r="N3" s="12"/>
    </row>
    <row r="4" spans="1:28" ht="15.75" customHeight="1" x14ac:dyDescent="0.25">
      <c r="A4" s="147" t="s">
        <v>370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2"/>
      <c r="N4" s="12"/>
    </row>
    <row r="5" spans="1:28" s="127" customFormat="1" ht="12.75" customHeight="1" x14ac:dyDescent="0.2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26"/>
      <c r="N5" s="126"/>
      <c r="X5" s="125"/>
    </row>
    <row r="6" spans="1:28" ht="24" customHeight="1" x14ac:dyDescent="0.25">
      <c r="A6" s="145" t="s">
        <v>1</v>
      </c>
      <c r="B6" s="145" t="s">
        <v>2</v>
      </c>
      <c r="C6" s="145" t="s">
        <v>3</v>
      </c>
      <c r="D6" s="145" t="s">
        <v>4</v>
      </c>
      <c r="E6" s="145" t="s">
        <v>5</v>
      </c>
      <c r="F6" s="145" t="s">
        <v>6</v>
      </c>
      <c r="G6" s="145" t="s">
        <v>7</v>
      </c>
      <c r="H6" s="146" t="s">
        <v>8</v>
      </c>
      <c r="I6" s="146" t="s">
        <v>9</v>
      </c>
      <c r="J6" s="145" t="s">
        <v>182</v>
      </c>
      <c r="K6" s="145" t="s">
        <v>10</v>
      </c>
      <c r="L6" s="145" t="s">
        <v>11</v>
      </c>
      <c r="M6" s="24"/>
      <c r="N6" s="12"/>
      <c r="O6" s="9"/>
      <c r="P6" s="9"/>
    </row>
    <row r="7" spans="1:28" x14ac:dyDescent="0.25">
      <c r="A7" s="145"/>
      <c r="B7" s="145"/>
      <c r="C7" s="145"/>
      <c r="D7" s="145"/>
      <c r="E7" s="145"/>
      <c r="F7" s="145" t="s">
        <v>6</v>
      </c>
      <c r="G7" s="145"/>
      <c r="H7" s="146"/>
      <c r="I7" s="146"/>
      <c r="J7" s="145"/>
      <c r="K7" s="145"/>
      <c r="L7" s="145"/>
      <c r="M7" s="24"/>
      <c r="N7" s="12"/>
      <c r="O7" s="9"/>
      <c r="P7" s="9"/>
    </row>
    <row r="8" spans="1:28" s="2" customFormat="1" x14ac:dyDescent="0.25">
      <c r="A8" s="121">
        <v>-1</v>
      </c>
      <c r="B8" s="121">
        <v>-2</v>
      </c>
      <c r="C8" s="121">
        <v>-3</v>
      </c>
      <c r="D8" s="121">
        <v>-4</v>
      </c>
      <c r="E8" s="121">
        <v>-5</v>
      </c>
      <c r="F8" s="121">
        <v>-6</v>
      </c>
      <c r="G8" s="121">
        <v>-7</v>
      </c>
      <c r="H8" s="121">
        <v>-8</v>
      </c>
      <c r="I8" s="121" t="s">
        <v>84</v>
      </c>
      <c r="J8" s="121" t="s">
        <v>12</v>
      </c>
      <c r="K8" s="121">
        <v>-11</v>
      </c>
      <c r="L8" s="121">
        <v>-12</v>
      </c>
      <c r="M8" s="122"/>
      <c r="N8" s="44"/>
      <c r="O8" s="45"/>
      <c r="P8" s="46"/>
      <c r="Q8" s="45"/>
      <c r="R8" s="45"/>
      <c r="S8" s="45"/>
      <c r="T8" s="45"/>
      <c r="U8" s="45"/>
      <c r="V8" s="45"/>
      <c r="W8" s="45"/>
      <c r="X8" s="43"/>
      <c r="Y8" s="45"/>
      <c r="Z8" s="45"/>
      <c r="AA8" s="45"/>
      <c r="AB8" s="45"/>
    </row>
    <row r="9" spans="1:28" s="6" customFormat="1" ht="21.6" customHeight="1" x14ac:dyDescent="0.25">
      <c r="A9" s="87" t="s">
        <v>13</v>
      </c>
      <c r="B9" s="27" t="s">
        <v>242</v>
      </c>
      <c r="C9" s="106" t="s">
        <v>14</v>
      </c>
      <c r="D9" s="107"/>
      <c r="E9" s="107"/>
      <c r="F9" s="107"/>
      <c r="G9" s="107"/>
      <c r="H9" s="107"/>
      <c r="I9" s="107"/>
      <c r="J9" s="107"/>
      <c r="K9" s="108"/>
      <c r="L9" s="109"/>
      <c r="M9" s="122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71"/>
      <c r="AB9" s="71"/>
    </row>
    <row r="10" spans="1:28" ht="25.5" customHeight="1" x14ac:dyDescent="0.25">
      <c r="A10" s="91">
        <v>1</v>
      </c>
      <c r="B10" s="94" t="s">
        <v>85</v>
      </c>
      <c r="C10" s="15" t="s">
        <v>354</v>
      </c>
      <c r="D10" s="29" t="s">
        <v>136</v>
      </c>
      <c r="E10" s="91" t="s">
        <v>15</v>
      </c>
      <c r="F10" s="29" t="s">
        <v>255</v>
      </c>
      <c r="G10" s="16">
        <v>10000</v>
      </c>
      <c r="H10" s="16">
        <v>12000</v>
      </c>
      <c r="I10" s="13">
        <f t="shared" ref="I10:I29" si="0">H10-G10</f>
        <v>2000</v>
      </c>
      <c r="J10" s="30">
        <f t="shared" ref="J10:J29" si="1">I10/G10</f>
        <v>0.2</v>
      </c>
      <c r="K10" s="137" t="s">
        <v>351</v>
      </c>
      <c r="L10" s="29"/>
      <c r="M10" s="122"/>
      <c r="N10" s="51"/>
      <c r="O10" s="52"/>
      <c r="P10" s="53"/>
      <c r="Q10" s="52"/>
      <c r="R10" s="49"/>
      <c r="S10" s="54"/>
      <c r="T10" s="55"/>
      <c r="U10" s="56"/>
      <c r="V10" s="48"/>
      <c r="W10" s="57"/>
      <c r="X10" s="58"/>
      <c r="Y10" s="54"/>
      <c r="Z10" s="49"/>
      <c r="AA10" s="9"/>
      <c r="AB10" s="9"/>
    </row>
    <row r="11" spans="1:28" s="24" customFormat="1" ht="25.5" x14ac:dyDescent="0.25">
      <c r="A11" s="91">
        <v>2</v>
      </c>
      <c r="B11" s="94" t="s">
        <v>86</v>
      </c>
      <c r="C11" s="15" t="s">
        <v>16</v>
      </c>
      <c r="D11" s="29" t="s">
        <v>137</v>
      </c>
      <c r="E11" s="91" t="s">
        <v>15</v>
      </c>
      <c r="F11" s="29" t="s">
        <v>255</v>
      </c>
      <c r="G11" s="16">
        <v>24000</v>
      </c>
      <c r="H11" s="16">
        <v>24000</v>
      </c>
      <c r="I11" s="13">
        <f t="shared" si="0"/>
        <v>0</v>
      </c>
      <c r="J11" s="30">
        <f t="shared" si="1"/>
        <v>0</v>
      </c>
      <c r="K11" s="140"/>
      <c r="L11" s="29"/>
      <c r="M11" s="122"/>
      <c r="N11" s="54"/>
      <c r="O11" s="54"/>
      <c r="P11" s="54"/>
      <c r="Q11" s="54"/>
      <c r="R11" s="48"/>
      <c r="S11" s="54"/>
      <c r="T11" s="54"/>
      <c r="U11" s="54"/>
      <c r="V11" s="48"/>
      <c r="W11" s="110"/>
      <c r="X11" s="110"/>
      <c r="Y11" s="54"/>
      <c r="Z11" s="48"/>
      <c r="AA11" s="48"/>
      <c r="AB11" s="48"/>
    </row>
    <row r="12" spans="1:28" s="24" customFormat="1" x14ac:dyDescent="0.25">
      <c r="A12" s="86">
        <v>3</v>
      </c>
      <c r="B12" s="120" t="s">
        <v>87</v>
      </c>
      <c r="C12" s="37" t="s">
        <v>17</v>
      </c>
      <c r="D12" s="29"/>
      <c r="E12" s="91" t="s">
        <v>15</v>
      </c>
      <c r="F12" s="37" t="s">
        <v>256</v>
      </c>
      <c r="G12" s="16">
        <v>66000</v>
      </c>
      <c r="H12" s="16">
        <v>66000</v>
      </c>
      <c r="I12" s="130">
        <f t="shared" si="0"/>
        <v>0</v>
      </c>
      <c r="J12" s="30">
        <f t="shared" si="1"/>
        <v>0</v>
      </c>
      <c r="K12" s="140"/>
      <c r="L12" s="91"/>
      <c r="M12" s="122"/>
      <c r="N12" s="54"/>
      <c r="O12" s="54"/>
      <c r="P12" s="54"/>
      <c r="Q12" s="54"/>
      <c r="R12" s="48"/>
      <c r="S12" s="54"/>
      <c r="T12" s="54"/>
      <c r="U12" s="54"/>
      <c r="V12" s="48"/>
      <c r="W12" s="110"/>
      <c r="X12" s="110"/>
      <c r="Y12" s="54"/>
      <c r="Z12" s="48"/>
      <c r="AA12" s="48"/>
      <c r="AB12" s="48"/>
    </row>
    <row r="13" spans="1:28" s="24" customFormat="1" ht="25.5" x14ac:dyDescent="0.25">
      <c r="A13" s="91">
        <v>4</v>
      </c>
      <c r="B13" s="94" t="s">
        <v>88</v>
      </c>
      <c r="C13" s="15" t="s">
        <v>18</v>
      </c>
      <c r="D13" s="29"/>
      <c r="E13" s="91" t="s">
        <v>15</v>
      </c>
      <c r="F13" s="29" t="s">
        <v>255</v>
      </c>
      <c r="G13" s="16">
        <v>126000</v>
      </c>
      <c r="H13" s="16">
        <v>124000</v>
      </c>
      <c r="I13" s="13">
        <f t="shared" si="0"/>
        <v>-2000</v>
      </c>
      <c r="J13" s="30">
        <f t="shared" si="1"/>
        <v>-1.5873015873015872E-2</v>
      </c>
      <c r="K13" s="140"/>
      <c r="L13" s="29"/>
      <c r="M13" s="122"/>
      <c r="N13" s="54"/>
      <c r="O13" s="54"/>
      <c r="P13" s="54"/>
      <c r="Q13" s="54"/>
      <c r="R13" s="48"/>
      <c r="S13" s="54"/>
      <c r="T13" s="54"/>
      <c r="U13" s="54"/>
      <c r="V13" s="48"/>
      <c r="W13" s="110"/>
      <c r="X13" s="110"/>
      <c r="Y13" s="54"/>
      <c r="Z13" s="48"/>
      <c r="AA13" s="48"/>
      <c r="AB13" s="48"/>
    </row>
    <row r="14" spans="1:28" s="24" customFormat="1" x14ac:dyDescent="0.25">
      <c r="A14" s="91">
        <v>5</v>
      </c>
      <c r="B14" s="94" t="s">
        <v>89</v>
      </c>
      <c r="C14" s="15" t="s">
        <v>19</v>
      </c>
      <c r="D14" s="29" t="s">
        <v>138</v>
      </c>
      <c r="E14" s="91" t="s">
        <v>15</v>
      </c>
      <c r="F14" s="29" t="s">
        <v>255</v>
      </c>
      <c r="G14" s="16">
        <v>250000</v>
      </c>
      <c r="H14" s="16">
        <v>248000</v>
      </c>
      <c r="I14" s="13">
        <f t="shared" si="0"/>
        <v>-2000</v>
      </c>
      <c r="J14" s="30">
        <f t="shared" si="1"/>
        <v>-8.0000000000000002E-3</v>
      </c>
      <c r="K14" s="140"/>
      <c r="L14" s="29"/>
      <c r="M14" s="122"/>
      <c r="N14" s="54"/>
      <c r="O14" s="54"/>
      <c r="P14" s="54"/>
      <c r="Q14" s="54"/>
      <c r="R14" s="48"/>
      <c r="S14" s="54"/>
      <c r="T14" s="54"/>
      <c r="U14" s="54"/>
      <c r="V14" s="48"/>
      <c r="W14" s="110"/>
      <c r="X14" s="110"/>
      <c r="Y14" s="54"/>
      <c r="Z14" s="48"/>
      <c r="AA14" s="48"/>
      <c r="AB14" s="48"/>
    </row>
    <row r="15" spans="1:28" s="24" customFormat="1" ht="38.25" x14ac:dyDescent="0.25">
      <c r="A15" s="91">
        <v>6</v>
      </c>
      <c r="B15" s="94" t="s">
        <v>90</v>
      </c>
      <c r="C15" s="15" t="s">
        <v>20</v>
      </c>
      <c r="D15" s="29" t="s">
        <v>91</v>
      </c>
      <c r="E15" s="91" t="s">
        <v>15</v>
      </c>
      <c r="F15" s="29" t="s">
        <v>255</v>
      </c>
      <c r="G15" s="16">
        <v>240000</v>
      </c>
      <c r="H15" s="16">
        <v>238000</v>
      </c>
      <c r="I15" s="13">
        <f t="shared" si="0"/>
        <v>-2000</v>
      </c>
      <c r="J15" s="30">
        <f t="shared" si="1"/>
        <v>-8.3333333333333332E-3</v>
      </c>
      <c r="K15" s="140"/>
      <c r="L15" s="29"/>
      <c r="M15" s="54"/>
      <c r="N15" s="54"/>
      <c r="O15" s="54"/>
      <c r="P15" s="54"/>
      <c r="Q15" s="54"/>
      <c r="R15" s="48"/>
      <c r="S15" s="54"/>
      <c r="T15" s="54"/>
      <c r="U15" s="54"/>
      <c r="V15" s="48"/>
      <c r="W15" s="110"/>
      <c r="X15" s="110"/>
      <c r="Y15" s="54"/>
      <c r="Z15" s="48"/>
      <c r="AA15" s="48"/>
      <c r="AB15" s="48"/>
    </row>
    <row r="16" spans="1:28" s="24" customFormat="1" ht="38.25" x14ac:dyDescent="0.25">
      <c r="A16" s="91">
        <v>7</v>
      </c>
      <c r="B16" s="94" t="s">
        <v>92</v>
      </c>
      <c r="C16" s="15" t="s">
        <v>21</v>
      </c>
      <c r="D16" s="29" t="s">
        <v>22</v>
      </c>
      <c r="E16" s="91" t="s">
        <v>15</v>
      </c>
      <c r="F16" s="29" t="s">
        <v>255</v>
      </c>
      <c r="G16" s="16">
        <v>120000</v>
      </c>
      <c r="H16" s="16">
        <v>122000</v>
      </c>
      <c r="I16" s="13">
        <f t="shared" si="0"/>
        <v>2000</v>
      </c>
      <c r="J16" s="30">
        <f t="shared" si="1"/>
        <v>1.6666666666666666E-2</v>
      </c>
      <c r="K16" s="140"/>
      <c r="L16" s="29"/>
      <c r="M16" s="54"/>
      <c r="N16" s="54"/>
      <c r="O16" s="54"/>
      <c r="P16" s="54"/>
      <c r="Q16" s="54"/>
      <c r="R16" s="48"/>
      <c r="S16" s="54"/>
      <c r="T16" s="54"/>
      <c r="U16" s="54"/>
      <c r="V16" s="48"/>
      <c r="W16" s="110"/>
      <c r="X16" s="110"/>
      <c r="Y16" s="54"/>
      <c r="Z16" s="48"/>
      <c r="AA16" s="48"/>
      <c r="AB16" s="48"/>
    </row>
    <row r="17" spans="1:28" s="24" customFormat="1" ht="38.25" x14ac:dyDescent="0.25">
      <c r="A17" s="91">
        <v>8</v>
      </c>
      <c r="B17" s="94" t="s">
        <v>93</v>
      </c>
      <c r="C17" s="15" t="s">
        <v>139</v>
      </c>
      <c r="D17" s="29" t="s">
        <v>23</v>
      </c>
      <c r="E17" s="91" t="s">
        <v>15</v>
      </c>
      <c r="F17" s="29" t="s">
        <v>255</v>
      </c>
      <c r="G17" s="16">
        <v>78000</v>
      </c>
      <c r="H17" s="16">
        <v>78000</v>
      </c>
      <c r="I17" s="13">
        <f t="shared" si="0"/>
        <v>0</v>
      </c>
      <c r="J17" s="30">
        <f t="shared" si="1"/>
        <v>0</v>
      </c>
      <c r="K17" s="140"/>
      <c r="L17" s="29"/>
      <c r="M17" s="54"/>
      <c r="N17" s="54"/>
      <c r="O17" s="54"/>
      <c r="P17" s="54"/>
      <c r="Q17" s="54"/>
      <c r="R17" s="48"/>
      <c r="S17" s="54"/>
      <c r="T17" s="54"/>
      <c r="U17" s="54"/>
      <c r="V17" s="48"/>
      <c r="W17" s="110"/>
      <c r="X17" s="110"/>
      <c r="Y17" s="54"/>
      <c r="Z17" s="48"/>
      <c r="AA17" s="48"/>
      <c r="AB17" s="48"/>
    </row>
    <row r="18" spans="1:28" s="24" customFormat="1" x14ac:dyDescent="0.25">
      <c r="A18" s="91">
        <v>9</v>
      </c>
      <c r="B18" s="94" t="s">
        <v>94</v>
      </c>
      <c r="C18" s="15" t="s">
        <v>24</v>
      </c>
      <c r="D18" s="29" t="s">
        <v>25</v>
      </c>
      <c r="E18" s="91" t="s">
        <v>15</v>
      </c>
      <c r="F18" s="29" t="s">
        <v>255</v>
      </c>
      <c r="G18" s="16">
        <v>140000</v>
      </c>
      <c r="H18" s="16">
        <v>140000</v>
      </c>
      <c r="I18" s="13">
        <f t="shared" si="0"/>
        <v>0</v>
      </c>
      <c r="J18" s="30">
        <f t="shared" si="1"/>
        <v>0</v>
      </c>
      <c r="K18" s="140"/>
      <c r="L18" s="29"/>
      <c r="M18" s="54"/>
      <c r="N18" s="54"/>
      <c r="O18" s="54"/>
      <c r="P18" s="54"/>
      <c r="Q18" s="54"/>
      <c r="R18" s="48"/>
      <c r="S18" s="54"/>
      <c r="T18" s="54"/>
      <c r="U18" s="54"/>
      <c r="V18" s="48"/>
      <c r="W18" s="110"/>
      <c r="X18" s="110"/>
      <c r="Y18" s="54"/>
      <c r="Z18" s="48"/>
      <c r="AA18" s="48"/>
      <c r="AB18" s="48"/>
    </row>
    <row r="19" spans="1:28" s="24" customFormat="1" ht="25.5" x14ac:dyDescent="0.25">
      <c r="A19" s="91">
        <v>10</v>
      </c>
      <c r="B19" s="94" t="s">
        <v>244</v>
      </c>
      <c r="C19" s="15" t="s">
        <v>26</v>
      </c>
      <c r="D19" s="29" t="s">
        <v>140</v>
      </c>
      <c r="E19" s="91" t="s">
        <v>15</v>
      </c>
      <c r="F19" s="29" t="s">
        <v>255</v>
      </c>
      <c r="G19" s="16">
        <v>95000</v>
      </c>
      <c r="H19" s="16">
        <v>97000</v>
      </c>
      <c r="I19" s="13">
        <f t="shared" si="0"/>
        <v>2000</v>
      </c>
      <c r="J19" s="30">
        <f t="shared" si="1"/>
        <v>2.1052631578947368E-2</v>
      </c>
      <c r="K19" s="140"/>
      <c r="L19" s="29"/>
      <c r="M19" s="54"/>
      <c r="N19" s="54"/>
      <c r="O19" s="54"/>
      <c r="P19" s="54"/>
      <c r="Q19" s="54"/>
      <c r="R19" s="48"/>
      <c r="S19" s="54"/>
      <c r="T19" s="54"/>
      <c r="U19" s="54"/>
      <c r="V19" s="48"/>
      <c r="W19" s="110"/>
      <c r="X19" s="110"/>
      <c r="Y19" s="54"/>
      <c r="Z19" s="48"/>
      <c r="AA19" s="48"/>
      <c r="AB19" s="48"/>
    </row>
    <row r="20" spans="1:28" s="24" customFormat="1" ht="25.5" x14ac:dyDescent="0.25">
      <c r="A20" s="91">
        <v>11</v>
      </c>
      <c r="B20" s="94" t="s">
        <v>95</v>
      </c>
      <c r="C20" s="15" t="s">
        <v>141</v>
      </c>
      <c r="D20" s="29" t="s">
        <v>140</v>
      </c>
      <c r="E20" s="91" t="s">
        <v>15</v>
      </c>
      <c r="F20" s="29" t="s">
        <v>255</v>
      </c>
      <c r="G20" s="16">
        <v>85000</v>
      </c>
      <c r="H20" s="16">
        <v>83000</v>
      </c>
      <c r="I20" s="13">
        <f t="shared" si="0"/>
        <v>-2000</v>
      </c>
      <c r="J20" s="30">
        <f t="shared" si="1"/>
        <v>-2.3529411764705882E-2</v>
      </c>
      <c r="K20" s="140"/>
      <c r="L20" s="29"/>
      <c r="M20" s="54"/>
      <c r="N20" s="54"/>
      <c r="O20" s="54"/>
      <c r="P20" s="54"/>
      <c r="Q20" s="54"/>
      <c r="R20" s="48"/>
      <c r="S20" s="54"/>
      <c r="T20" s="54"/>
      <c r="U20" s="54"/>
      <c r="V20" s="48"/>
      <c r="W20" s="110"/>
      <c r="X20" s="110"/>
      <c r="Y20" s="54"/>
      <c r="Z20" s="48"/>
      <c r="AA20" s="48"/>
      <c r="AB20" s="48"/>
    </row>
    <row r="21" spans="1:28" s="24" customFormat="1" ht="25.5" x14ac:dyDescent="0.25">
      <c r="A21" s="91">
        <v>12</v>
      </c>
      <c r="B21" s="94" t="s">
        <v>96</v>
      </c>
      <c r="C21" s="15" t="s">
        <v>142</v>
      </c>
      <c r="D21" s="29" t="s">
        <v>27</v>
      </c>
      <c r="E21" s="91" t="s">
        <v>15</v>
      </c>
      <c r="F21" s="29" t="s">
        <v>255</v>
      </c>
      <c r="G21" s="16">
        <v>195000</v>
      </c>
      <c r="H21" s="16">
        <v>195000</v>
      </c>
      <c r="I21" s="13">
        <f t="shared" si="0"/>
        <v>0</v>
      </c>
      <c r="J21" s="30">
        <f t="shared" si="1"/>
        <v>0</v>
      </c>
      <c r="K21" s="140"/>
      <c r="L21" s="29"/>
      <c r="M21" s="54"/>
      <c r="N21" s="54"/>
      <c r="O21" s="54"/>
      <c r="P21" s="54"/>
      <c r="Q21" s="54"/>
      <c r="R21" s="48"/>
      <c r="S21" s="54"/>
      <c r="T21" s="54"/>
      <c r="U21" s="54"/>
      <c r="V21" s="48"/>
      <c r="W21" s="110"/>
      <c r="X21" s="110"/>
      <c r="Y21" s="54"/>
      <c r="Z21" s="48"/>
      <c r="AA21" s="48"/>
      <c r="AB21" s="48"/>
    </row>
    <row r="22" spans="1:28" s="6" customFormat="1" ht="25.5" customHeight="1" x14ac:dyDescent="0.25">
      <c r="A22" s="91">
        <v>13</v>
      </c>
      <c r="B22" s="94" t="s">
        <v>97</v>
      </c>
      <c r="C22" s="15" t="s">
        <v>143</v>
      </c>
      <c r="D22" s="29" t="s">
        <v>28</v>
      </c>
      <c r="E22" s="91" t="s">
        <v>15</v>
      </c>
      <c r="F22" s="29" t="s">
        <v>255</v>
      </c>
      <c r="G22" s="16">
        <v>16000</v>
      </c>
      <c r="H22" s="16">
        <v>17000</v>
      </c>
      <c r="I22" s="13">
        <f t="shared" si="0"/>
        <v>1000</v>
      </c>
      <c r="J22" s="30">
        <f t="shared" si="1"/>
        <v>6.25E-2</v>
      </c>
      <c r="K22" s="140"/>
      <c r="L22" s="29"/>
      <c r="M22" s="51"/>
      <c r="N22" s="51"/>
      <c r="O22" s="51"/>
      <c r="P22" s="54"/>
      <c r="Q22" s="51"/>
      <c r="R22" s="48"/>
      <c r="S22" s="54"/>
      <c r="T22" s="54"/>
      <c r="U22" s="54"/>
      <c r="V22" s="48"/>
      <c r="W22" s="110"/>
      <c r="X22" s="110"/>
      <c r="Y22" s="54"/>
      <c r="Z22" s="48"/>
      <c r="AA22" s="71"/>
      <c r="AB22" s="71"/>
    </row>
    <row r="23" spans="1:28" s="6" customFormat="1" x14ac:dyDescent="0.25">
      <c r="A23" s="91">
        <v>14</v>
      </c>
      <c r="B23" s="94" t="s">
        <v>98</v>
      </c>
      <c r="C23" s="15" t="s">
        <v>29</v>
      </c>
      <c r="D23" s="29"/>
      <c r="E23" s="91" t="s">
        <v>15</v>
      </c>
      <c r="F23" s="29" t="s">
        <v>255</v>
      </c>
      <c r="G23" s="16">
        <v>18000</v>
      </c>
      <c r="H23" s="16">
        <v>20000</v>
      </c>
      <c r="I23" s="13">
        <f t="shared" si="0"/>
        <v>2000</v>
      </c>
      <c r="J23" s="30">
        <f t="shared" si="1"/>
        <v>0.1111111111111111</v>
      </c>
      <c r="K23" s="140"/>
      <c r="L23" s="29"/>
      <c r="M23" s="51"/>
      <c r="N23" s="51"/>
      <c r="O23" s="51"/>
      <c r="P23" s="54"/>
      <c r="Q23" s="51"/>
      <c r="R23" s="48"/>
      <c r="S23" s="54"/>
      <c r="T23" s="54"/>
      <c r="U23" s="54"/>
      <c r="V23" s="48"/>
      <c r="W23" s="110"/>
      <c r="X23" s="110"/>
      <c r="Y23" s="54"/>
      <c r="Z23" s="48"/>
      <c r="AA23" s="71"/>
      <c r="AB23" s="71"/>
    </row>
    <row r="24" spans="1:28" s="6" customFormat="1" x14ac:dyDescent="0.25">
      <c r="A24" s="91">
        <v>15</v>
      </c>
      <c r="B24" s="94" t="s">
        <v>99</v>
      </c>
      <c r="C24" s="15" t="s">
        <v>30</v>
      </c>
      <c r="D24" s="29"/>
      <c r="E24" s="91" t="s">
        <v>15</v>
      </c>
      <c r="F24" s="29" t="s">
        <v>255</v>
      </c>
      <c r="G24" s="16">
        <v>15000</v>
      </c>
      <c r="H24" s="16">
        <v>16000</v>
      </c>
      <c r="I24" s="13">
        <f t="shared" si="0"/>
        <v>1000</v>
      </c>
      <c r="J24" s="30">
        <f t="shared" si="1"/>
        <v>6.6666666666666666E-2</v>
      </c>
      <c r="K24" s="140"/>
      <c r="L24" s="29"/>
      <c r="M24" s="51"/>
      <c r="N24" s="51"/>
      <c r="O24" s="51"/>
      <c r="P24" s="54"/>
      <c r="Q24" s="51"/>
      <c r="R24" s="48"/>
      <c r="S24" s="54"/>
      <c r="T24" s="54"/>
      <c r="U24" s="54"/>
      <c r="V24" s="48"/>
      <c r="W24" s="110"/>
      <c r="X24" s="110"/>
      <c r="Y24" s="54"/>
      <c r="Z24" s="48"/>
      <c r="AA24" s="71"/>
      <c r="AB24" s="71"/>
    </row>
    <row r="25" spans="1:28" s="6" customFormat="1" ht="25.5" x14ac:dyDescent="0.25">
      <c r="A25" s="91">
        <v>16</v>
      </c>
      <c r="B25" s="94" t="s">
        <v>100</v>
      </c>
      <c r="C25" s="15" t="s">
        <v>292</v>
      </c>
      <c r="D25" s="29" t="s">
        <v>31</v>
      </c>
      <c r="E25" s="91" t="s">
        <v>15</v>
      </c>
      <c r="F25" s="29" t="s">
        <v>255</v>
      </c>
      <c r="G25" s="16">
        <v>20000</v>
      </c>
      <c r="H25" s="16">
        <v>22000</v>
      </c>
      <c r="I25" s="13">
        <f t="shared" si="0"/>
        <v>2000</v>
      </c>
      <c r="J25" s="30">
        <f t="shared" si="1"/>
        <v>0.1</v>
      </c>
      <c r="K25" s="140"/>
      <c r="L25" s="29"/>
      <c r="M25" s="51"/>
      <c r="N25" s="51"/>
      <c r="O25" s="51"/>
      <c r="P25" s="54"/>
      <c r="Q25" s="51"/>
      <c r="R25" s="48"/>
      <c r="S25" s="54"/>
      <c r="T25" s="54"/>
      <c r="U25" s="54"/>
      <c r="V25" s="48"/>
      <c r="W25" s="110"/>
      <c r="X25" s="110"/>
      <c r="Y25" s="54"/>
      <c r="Z25" s="48"/>
      <c r="AA25" s="71"/>
      <c r="AB25" s="71"/>
    </row>
    <row r="26" spans="1:28" s="6" customFormat="1" ht="22.5" customHeight="1" x14ac:dyDescent="0.25">
      <c r="A26" s="91">
        <v>17</v>
      </c>
      <c r="B26" s="94" t="s">
        <v>101</v>
      </c>
      <c r="C26" s="15" t="s">
        <v>32</v>
      </c>
      <c r="D26" s="29" t="s">
        <v>33</v>
      </c>
      <c r="E26" s="91" t="s">
        <v>15</v>
      </c>
      <c r="F26" s="29" t="s">
        <v>255</v>
      </c>
      <c r="G26" s="16">
        <v>7000</v>
      </c>
      <c r="H26" s="16">
        <v>7000</v>
      </c>
      <c r="I26" s="13">
        <f t="shared" si="0"/>
        <v>0</v>
      </c>
      <c r="J26" s="30">
        <f t="shared" si="1"/>
        <v>0</v>
      </c>
      <c r="K26" s="140"/>
      <c r="L26" s="29"/>
      <c r="M26" s="51"/>
      <c r="N26" s="51"/>
      <c r="O26" s="51"/>
      <c r="P26" s="54"/>
      <c r="Q26" s="51"/>
      <c r="R26" s="48"/>
      <c r="S26" s="54"/>
      <c r="T26" s="54"/>
      <c r="U26" s="54"/>
      <c r="V26" s="48"/>
      <c r="W26" s="110"/>
      <c r="X26" s="110"/>
      <c r="Y26" s="54"/>
      <c r="Z26" s="48"/>
      <c r="AA26" s="71"/>
      <c r="AB26" s="71"/>
    </row>
    <row r="27" spans="1:28" s="6" customFormat="1" ht="22.5" customHeight="1" x14ac:dyDescent="0.25">
      <c r="A27" s="91">
        <v>18</v>
      </c>
      <c r="B27" s="94" t="s">
        <v>102</v>
      </c>
      <c r="C27" s="15" t="s">
        <v>34</v>
      </c>
      <c r="D27" s="29" t="s">
        <v>35</v>
      </c>
      <c r="E27" s="91" t="s">
        <v>36</v>
      </c>
      <c r="F27" s="29" t="s">
        <v>255</v>
      </c>
      <c r="G27" s="16">
        <v>52000</v>
      </c>
      <c r="H27" s="16">
        <v>52000</v>
      </c>
      <c r="I27" s="13">
        <f t="shared" si="0"/>
        <v>0</v>
      </c>
      <c r="J27" s="30">
        <f t="shared" si="1"/>
        <v>0</v>
      </c>
      <c r="K27" s="140"/>
      <c r="L27" s="29" t="s">
        <v>181</v>
      </c>
      <c r="M27" s="51"/>
      <c r="N27" s="51"/>
      <c r="O27" s="51"/>
      <c r="P27" s="54"/>
      <c r="Q27" s="51"/>
      <c r="R27" s="48"/>
      <c r="S27" s="54"/>
      <c r="T27" s="54"/>
      <c r="U27" s="54"/>
      <c r="V27" s="48"/>
      <c r="W27" s="110"/>
      <c r="X27" s="110"/>
      <c r="Y27" s="54"/>
      <c r="Z27" s="48"/>
      <c r="AA27" s="71"/>
      <c r="AB27" s="71"/>
    </row>
    <row r="28" spans="1:28" s="6" customFormat="1" ht="25.5" x14ac:dyDescent="0.25">
      <c r="A28" s="91">
        <v>19</v>
      </c>
      <c r="B28" s="94" t="s">
        <v>103</v>
      </c>
      <c r="C28" s="15" t="s">
        <v>37</v>
      </c>
      <c r="D28" s="29" t="s">
        <v>33</v>
      </c>
      <c r="E28" s="91" t="s">
        <v>15</v>
      </c>
      <c r="F28" s="29" t="s">
        <v>255</v>
      </c>
      <c r="G28" s="16">
        <v>28000</v>
      </c>
      <c r="H28" s="16">
        <v>28000</v>
      </c>
      <c r="I28" s="13">
        <f t="shared" si="0"/>
        <v>0</v>
      </c>
      <c r="J28" s="30">
        <f t="shared" si="1"/>
        <v>0</v>
      </c>
      <c r="K28" s="140"/>
      <c r="L28" s="29" t="s">
        <v>180</v>
      </c>
      <c r="M28" s="51"/>
      <c r="N28" s="51"/>
      <c r="O28" s="51"/>
      <c r="P28" s="54"/>
      <c r="Q28" s="51"/>
      <c r="R28" s="48"/>
      <c r="S28" s="54"/>
      <c r="T28" s="54"/>
      <c r="U28" s="54"/>
      <c r="V28" s="48"/>
      <c r="W28" s="110"/>
      <c r="X28" s="110"/>
      <c r="Y28" s="54"/>
      <c r="Z28" s="48"/>
      <c r="AA28" s="71"/>
      <c r="AB28" s="71"/>
    </row>
    <row r="29" spans="1:28" s="5" customFormat="1" ht="51.75" customHeight="1" x14ac:dyDescent="0.25">
      <c r="A29" s="91">
        <v>20</v>
      </c>
      <c r="B29" s="94" t="s">
        <v>243</v>
      </c>
      <c r="C29" s="15" t="s">
        <v>352</v>
      </c>
      <c r="D29" s="15" t="s">
        <v>315</v>
      </c>
      <c r="E29" s="15" t="s">
        <v>249</v>
      </c>
      <c r="F29" s="15" t="s">
        <v>255</v>
      </c>
      <c r="G29" s="16">
        <v>390000</v>
      </c>
      <c r="H29" s="16">
        <v>390000</v>
      </c>
      <c r="I29" s="13">
        <f t="shared" si="0"/>
        <v>0</v>
      </c>
      <c r="J29" s="30">
        <f t="shared" si="1"/>
        <v>0</v>
      </c>
      <c r="K29" s="138"/>
      <c r="L29" s="131"/>
      <c r="M29" s="51"/>
      <c r="N29" s="51"/>
      <c r="O29" s="52"/>
      <c r="P29" s="53"/>
      <c r="Q29" s="52"/>
      <c r="R29" s="50"/>
      <c r="S29" s="54"/>
      <c r="T29" s="55"/>
      <c r="U29" s="56"/>
      <c r="V29" s="48"/>
      <c r="W29" s="57"/>
      <c r="X29" s="58"/>
      <c r="Y29" s="54"/>
      <c r="Z29" s="47"/>
      <c r="AA29" s="59"/>
      <c r="AB29" s="59"/>
    </row>
    <row r="30" spans="1:28" s="105" customFormat="1" ht="21.75" customHeight="1" x14ac:dyDescent="0.2">
      <c r="A30" s="28" t="s">
        <v>38</v>
      </c>
      <c r="B30" s="31" t="s">
        <v>245</v>
      </c>
      <c r="C30" s="98" t="s">
        <v>364</v>
      </c>
      <c r="D30" s="99"/>
      <c r="E30" s="99"/>
      <c r="F30" s="99"/>
      <c r="G30" s="99"/>
      <c r="H30" s="99"/>
      <c r="I30" s="99"/>
      <c r="J30" s="99"/>
      <c r="K30" s="100"/>
      <c r="L30" s="101"/>
      <c r="M30" s="96"/>
      <c r="N30" s="96"/>
      <c r="O30" s="97"/>
      <c r="P30" s="97"/>
      <c r="Q30" s="102"/>
      <c r="R30" s="102"/>
      <c r="S30" s="103"/>
      <c r="T30" s="97"/>
      <c r="U30" s="97"/>
      <c r="V30" s="102"/>
      <c r="W30" s="103"/>
      <c r="X30" s="102"/>
      <c r="Y30" s="97"/>
      <c r="Z30" s="102"/>
      <c r="AA30" s="104"/>
      <c r="AB30" s="104"/>
    </row>
    <row r="31" spans="1:28" s="6" customFormat="1" ht="25.5" customHeight="1" x14ac:dyDescent="0.25">
      <c r="A31" s="139">
        <v>21</v>
      </c>
      <c r="B31" s="94" t="s">
        <v>303</v>
      </c>
      <c r="C31" s="29" t="s">
        <v>269</v>
      </c>
      <c r="D31" s="29" t="s">
        <v>289</v>
      </c>
      <c r="E31" s="91" t="s">
        <v>15</v>
      </c>
      <c r="F31" s="29" t="s">
        <v>255</v>
      </c>
      <c r="G31" s="14">
        <v>19500</v>
      </c>
      <c r="H31" s="14">
        <v>19500</v>
      </c>
      <c r="I31" s="13">
        <f t="shared" ref="I31:I44" si="2">H31-G31</f>
        <v>0</v>
      </c>
      <c r="J31" s="30">
        <f t="shared" ref="J31:J44" si="3">I31/G31</f>
        <v>0</v>
      </c>
      <c r="K31" s="137" t="s">
        <v>369</v>
      </c>
      <c r="L31" s="15"/>
      <c r="M31" s="61"/>
      <c r="N31" s="61"/>
      <c r="O31" s="61"/>
      <c r="P31" s="54"/>
      <c r="Q31" s="61"/>
      <c r="R31" s="62"/>
      <c r="S31" s="62"/>
      <c r="T31" s="54"/>
      <c r="U31" s="54"/>
      <c r="V31" s="48"/>
      <c r="W31" s="110"/>
      <c r="X31" s="62"/>
      <c r="Y31" s="54"/>
      <c r="Z31" s="48"/>
      <c r="AA31" s="71"/>
      <c r="AB31" s="71"/>
    </row>
    <row r="32" spans="1:28" s="6" customFormat="1" ht="25.5" x14ac:dyDescent="0.25">
      <c r="A32" s="139"/>
      <c r="B32" s="94" t="s">
        <v>112</v>
      </c>
      <c r="C32" s="29" t="s">
        <v>302</v>
      </c>
      <c r="D32" s="29" t="s">
        <v>297</v>
      </c>
      <c r="E32" s="91" t="s">
        <v>15</v>
      </c>
      <c r="F32" s="29" t="s">
        <v>255</v>
      </c>
      <c r="G32" s="14">
        <v>20000</v>
      </c>
      <c r="H32" s="14">
        <v>18500</v>
      </c>
      <c r="I32" s="13">
        <f t="shared" si="2"/>
        <v>-1500</v>
      </c>
      <c r="J32" s="30">
        <f t="shared" si="3"/>
        <v>-7.4999999999999997E-2</v>
      </c>
      <c r="K32" s="140"/>
      <c r="L32" s="15"/>
      <c r="M32" s="61"/>
      <c r="N32" s="61"/>
      <c r="O32" s="61"/>
      <c r="P32" s="54"/>
      <c r="Q32" s="61"/>
      <c r="R32" s="62"/>
      <c r="S32" s="62"/>
      <c r="T32" s="54"/>
      <c r="U32" s="54"/>
      <c r="V32" s="62"/>
      <c r="W32" s="110"/>
      <c r="X32" s="62"/>
      <c r="Y32" s="54"/>
      <c r="Z32" s="48"/>
      <c r="AA32" s="71"/>
      <c r="AB32" s="71"/>
    </row>
    <row r="33" spans="1:28" s="6" customFormat="1" ht="38.25" x14ac:dyDescent="0.25">
      <c r="A33" s="139"/>
      <c r="B33" s="94" t="s">
        <v>246</v>
      </c>
      <c r="C33" s="29" t="s">
        <v>317</v>
      </c>
      <c r="D33" s="29" t="s">
        <v>288</v>
      </c>
      <c r="E33" s="91" t="s">
        <v>15</v>
      </c>
      <c r="F33" s="29" t="s">
        <v>255</v>
      </c>
      <c r="G33" s="14">
        <v>19500</v>
      </c>
      <c r="H33" s="14">
        <v>19000</v>
      </c>
      <c r="I33" s="13">
        <f t="shared" si="2"/>
        <v>-500</v>
      </c>
      <c r="J33" s="30">
        <f t="shared" si="3"/>
        <v>-2.564102564102564E-2</v>
      </c>
      <c r="K33" s="140"/>
      <c r="L33" s="15"/>
      <c r="M33" s="61"/>
      <c r="N33" s="61"/>
      <c r="O33" s="61"/>
      <c r="P33" s="54"/>
      <c r="Q33" s="61"/>
      <c r="R33" s="62"/>
      <c r="S33" s="62"/>
      <c r="T33" s="54"/>
      <c r="U33" s="54"/>
      <c r="V33" s="62"/>
      <c r="W33" s="110"/>
      <c r="X33" s="62"/>
      <c r="Y33" s="54"/>
      <c r="Z33" s="48"/>
      <c r="AA33" s="71"/>
      <c r="AB33" s="71"/>
    </row>
    <row r="34" spans="1:28" s="6" customFormat="1" ht="43.15" customHeight="1" x14ac:dyDescent="0.25">
      <c r="A34" s="141">
        <v>22</v>
      </c>
      <c r="B34" s="149" t="s">
        <v>113</v>
      </c>
      <c r="C34" s="15" t="s">
        <v>318</v>
      </c>
      <c r="D34" s="29" t="s">
        <v>304</v>
      </c>
      <c r="E34" s="91" t="s">
        <v>307</v>
      </c>
      <c r="F34" s="29" t="s">
        <v>308</v>
      </c>
      <c r="G34" s="16">
        <v>360000</v>
      </c>
      <c r="H34" s="16">
        <v>360000</v>
      </c>
      <c r="I34" s="13">
        <f t="shared" si="2"/>
        <v>0</v>
      </c>
      <c r="J34" s="30">
        <f t="shared" si="3"/>
        <v>0</v>
      </c>
      <c r="K34" s="140"/>
      <c r="L34" s="15"/>
      <c r="M34" s="51"/>
      <c r="N34" s="51"/>
      <c r="O34" s="54"/>
      <c r="P34" s="54"/>
      <c r="Q34" s="51"/>
      <c r="R34" s="48"/>
      <c r="S34" s="54"/>
      <c r="T34" s="54"/>
      <c r="U34" s="54"/>
      <c r="V34" s="54"/>
      <c r="W34" s="111"/>
      <c r="X34" s="54"/>
      <c r="Y34" s="54"/>
      <c r="Z34" s="48"/>
      <c r="AA34" s="71"/>
      <c r="AB34" s="71"/>
    </row>
    <row r="35" spans="1:28" s="6" customFormat="1" ht="40.5" customHeight="1" x14ac:dyDescent="0.25">
      <c r="A35" s="142"/>
      <c r="B35" s="150"/>
      <c r="C35" s="15" t="s">
        <v>319</v>
      </c>
      <c r="D35" s="29" t="s">
        <v>305</v>
      </c>
      <c r="E35" s="18" t="s">
        <v>309</v>
      </c>
      <c r="F35" s="29" t="s">
        <v>308</v>
      </c>
      <c r="G35" s="16">
        <v>300000</v>
      </c>
      <c r="H35" s="16">
        <v>280000</v>
      </c>
      <c r="I35" s="13">
        <f t="shared" si="2"/>
        <v>-20000</v>
      </c>
      <c r="J35" s="30">
        <f t="shared" si="3"/>
        <v>-6.6666666666666666E-2</v>
      </c>
      <c r="K35" s="140"/>
      <c r="L35" s="15"/>
      <c r="M35" s="51"/>
      <c r="N35" s="51"/>
      <c r="O35" s="54"/>
      <c r="P35" s="54"/>
      <c r="Q35" s="51"/>
      <c r="R35" s="48"/>
      <c r="S35" s="54"/>
      <c r="T35" s="54"/>
      <c r="U35" s="54"/>
      <c r="V35" s="54"/>
      <c r="W35" s="110"/>
      <c r="X35" s="54"/>
      <c r="Y35" s="54"/>
      <c r="Z35" s="48"/>
      <c r="AA35" s="71"/>
      <c r="AB35" s="71"/>
    </row>
    <row r="36" spans="1:28" s="6" customFormat="1" ht="46.15" customHeight="1" x14ac:dyDescent="0.25">
      <c r="A36" s="143"/>
      <c r="B36" s="151"/>
      <c r="C36" s="33" t="s">
        <v>320</v>
      </c>
      <c r="D36" s="33" t="s">
        <v>306</v>
      </c>
      <c r="E36" s="18" t="s">
        <v>309</v>
      </c>
      <c r="F36" s="29" t="s">
        <v>308</v>
      </c>
      <c r="G36" s="16">
        <v>290000</v>
      </c>
      <c r="H36" s="16">
        <v>300000</v>
      </c>
      <c r="I36" s="13">
        <f t="shared" si="2"/>
        <v>10000</v>
      </c>
      <c r="J36" s="30">
        <f t="shared" si="3"/>
        <v>3.4482758620689655E-2</v>
      </c>
      <c r="K36" s="140"/>
      <c r="L36" s="15"/>
      <c r="M36" s="51"/>
      <c r="N36" s="51"/>
      <c r="O36" s="54"/>
      <c r="P36" s="54"/>
      <c r="Q36" s="51"/>
      <c r="R36" s="48"/>
      <c r="S36" s="54"/>
      <c r="T36" s="54"/>
      <c r="U36" s="54"/>
      <c r="V36" s="54"/>
      <c r="W36" s="110"/>
      <c r="X36" s="54"/>
      <c r="Y36" s="54"/>
      <c r="Z36" s="48"/>
      <c r="AA36" s="71"/>
      <c r="AB36" s="71"/>
    </row>
    <row r="37" spans="1:28" s="6" customFormat="1" ht="25.5" x14ac:dyDescent="0.25">
      <c r="A37" s="137">
        <v>23</v>
      </c>
      <c r="B37" s="94" t="s">
        <v>114</v>
      </c>
      <c r="C37" s="15" t="s">
        <v>104</v>
      </c>
      <c r="D37" s="88" t="s">
        <v>271</v>
      </c>
      <c r="E37" s="15" t="s">
        <v>39</v>
      </c>
      <c r="F37" s="29" t="s">
        <v>255</v>
      </c>
      <c r="G37" s="17">
        <v>20790</v>
      </c>
      <c r="H37" s="17">
        <v>20790</v>
      </c>
      <c r="I37" s="13">
        <f t="shared" si="2"/>
        <v>0</v>
      </c>
      <c r="J37" s="30">
        <f t="shared" si="3"/>
        <v>0</v>
      </c>
      <c r="K37" s="140"/>
      <c r="L37" s="137"/>
      <c r="M37" s="65"/>
      <c r="N37" s="65"/>
      <c r="O37" s="65"/>
      <c r="P37" s="54"/>
      <c r="Q37" s="65"/>
      <c r="R37" s="67"/>
      <c r="S37" s="67"/>
      <c r="T37" s="54"/>
      <c r="U37" s="54"/>
      <c r="V37" s="67"/>
      <c r="W37" s="110"/>
      <c r="X37" s="67"/>
      <c r="Y37" s="54"/>
      <c r="Z37" s="48"/>
      <c r="AA37" s="71"/>
      <c r="AB37" s="71"/>
    </row>
    <row r="38" spans="1:28" s="6" customFormat="1" ht="18" customHeight="1" x14ac:dyDescent="0.25">
      <c r="A38" s="140"/>
      <c r="B38" s="94" t="s">
        <v>115</v>
      </c>
      <c r="C38" s="15" t="s">
        <v>105</v>
      </c>
      <c r="D38" s="88" t="s">
        <v>272</v>
      </c>
      <c r="E38" s="15" t="s">
        <v>39</v>
      </c>
      <c r="F38" s="29" t="s">
        <v>255</v>
      </c>
      <c r="G38" s="17">
        <v>25095</v>
      </c>
      <c r="H38" s="17">
        <v>25095</v>
      </c>
      <c r="I38" s="13">
        <f t="shared" si="2"/>
        <v>0</v>
      </c>
      <c r="J38" s="30">
        <f t="shared" si="3"/>
        <v>0</v>
      </c>
      <c r="K38" s="140"/>
      <c r="L38" s="138"/>
      <c r="M38" s="65"/>
      <c r="N38" s="65"/>
      <c r="O38" s="65"/>
      <c r="P38" s="54"/>
      <c r="Q38" s="65"/>
      <c r="R38" s="67"/>
      <c r="S38" s="67"/>
      <c r="T38" s="54"/>
      <c r="U38" s="54"/>
      <c r="V38" s="67"/>
      <c r="W38" s="110"/>
      <c r="X38" s="67"/>
      <c r="Y38" s="54"/>
      <c r="Z38" s="48"/>
      <c r="AA38" s="71"/>
      <c r="AB38" s="71"/>
    </row>
    <row r="39" spans="1:28" s="6" customFormat="1" ht="24.75" customHeight="1" x14ac:dyDescent="0.25">
      <c r="A39" s="112"/>
      <c r="B39" s="94" t="s">
        <v>116</v>
      </c>
      <c r="C39" s="15" t="s">
        <v>106</v>
      </c>
      <c r="D39" s="88" t="s">
        <v>290</v>
      </c>
      <c r="E39" s="15" t="s">
        <v>39</v>
      </c>
      <c r="F39" s="29" t="s">
        <v>255</v>
      </c>
      <c r="G39" s="17">
        <v>1050</v>
      </c>
      <c r="H39" s="17">
        <v>1050</v>
      </c>
      <c r="I39" s="13">
        <f t="shared" si="2"/>
        <v>0</v>
      </c>
      <c r="J39" s="30">
        <f t="shared" si="3"/>
        <v>0</v>
      </c>
      <c r="K39" s="140"/>
      <c r="L39" s="34"/>
      <c r="M39" s="65"/>
      <c r="N39" s="65"/>
      <c r="O39" s="65"/>
      <c r="P39" s="54"/>
      <c r="Q39" s="65"/>
      <c r="R39" s="67"/>
      <c r="S39" s="67"/>
      <c r="T39" s="54"/>
      <c r="U39" s="54"/>
      <c r="V39" s="67"/>
      <c r="W39" s="110"/>
      <c r="X39" s="67"/>
      <c r="Y39" s="54"/>
      <c r="Z39" s="48"/>
      <c r="AA39" s="71"/>
      <c r="AB39" s="71"/>
    </row>
    <row r="40" spans="1:28" s="6" customFormat="1" ht="18.75" customHeight="1" x14ac:dyDescent="0.25">
      <c r="A40" s="112"/>
      <c r="B40" s="94" t="s">
        <v>117</v>
      </c>
      <c r="C40" s="15" t="s">
        <v>107</v>
      </c>
      <c r="D40" s="88" t="s">
        <v>272</v>
      </c>
      <c r="E40" s="15" t="s">
        <v>39</v>
      </c>
      <c r="F40" s="29" t="s">
        <v>255</v>
      </c>
      <c r="G40" s="17">
        <v>3570</v>
      </c>
      <c r="H40" s="17">
        <v>3570</v>
      </c>
      <c r="I40" s="13">
        <f t="shared" si="2"/>
        <v>0</v>
      </c>
      <c r="J40" s="30">
        <f t="shared" si="3"/>
        <v>0</v>
      </c>
      <c r="K40" s="140"/>
      <c r="L40" s="34"/>
      <c r="M40" s="65"/>
      <c r="N40" s="65"/>
      <c r="O40" s="65"/>
      <c r="P40" s="54"/>
      <c r="Q40" s="65"/>
      <c r="R40" s="67"/>
      <c r="S40" s="67"/>
      <c r="T40" s="54"/>
      <c r="U40" s="54"/>
      <c r="V40" s="67"/>
      <c r="W40" s="110"/>
      <c r="X40" s="67"/>
      <c r="Y40" s="54"/>
      <c r="Z40" s="48"/>
      <c r="AA40" s="71"/>
      <c r="AB40" s="71"/>
    </row>
    <row r="41" spans="1:28" s="6" customFormat="1" ht="20.25" customHeight="1" x14ac:dyDescent="0.25">
      <c r="A41" s="112"/>
      <c r="B41" s="94" t="s">
        <v>118</v>
      </c>
      <c r="C41" s="15" t="s">
        <v>108</v>
      </c>
      <c r="D41" s="88" t="s">
        <v>273</v>
      </c>
      <c r="E41" s="15" t="s">
        <v>39</v>
      </c>
      <c r="F41" s="29" t="s">
        <v>255</v>
      </c>
      <c r="G41" s="17">
        <v>420</v>
      </c>
      <c r="H41" s="17">
        <v>420</v>
      </c>
      <c r="I41" s="13">
        <f t="shared" si="2"/>
        <v>0</v>
      </c>
      <c r="J41" s="30">
        <f t="shared" si="3"/>
        <v>0</v>
      </c>
      <c r="K41" s="140"/>
      <c r="L41" s="34"/>
      <c r="M41" s="65"/>
      <c r="N41" s="65"/>
      <c r="O41" s="65"/>
      <c r="P41" s="54"/>
      <c r="Q41" s="65"/>
      <c r="R41" s="67"/>
      <c r="S41" s="67"/>
      <c r="T41" s="54"/>
      <c r="U41" s="54"/>
      <c r="V41" s="67"/>
      <c r="W41" s="110"/>
      <c r="X41" s="67"/>
      <c r="Y41" s="54"/>
      <c r="Z41" s="48"/>
      <c r="AA41" s="71"/>
      <c r="AB41" s="71"/>
    </row>
    <row r="42" spans="1:28" s="6" customFormat="1" ht="20.25" customHeight="1" x14ac:dyDescent="0.25">
      <c r="A42" s="113"/>
      <c r="B42" s="94" t="s">
        <v>119</v>
      </c>
      <c r="C42" s="15" t="s">
        <v>109</v>
      </c>
      <c r="D42" s="88" t="s">
        <v>273</v>
      </c>
      <c r="E42" s="15" t="s">
        <v>39</v>
      </c>
      <c r="F42" s="29" t="s">
        <v>255</v>
      </c>
      <c r="G42" s="42">
        <v>84</v>
      </c>
      <c r="H42" s="42">
        <v>84</v>
      </c>
      <c r="I42" s="13">
        <f t="shared" si="2"/>
        <v>0</v>
      </c>
      <c r="J42" s="30">
        <f t="shared" si="3"/>
        <v>0</v>
      </c>
      <c r="K42" s="140"/>
      <c r="L42" s="34"/>
      <c r="M42" s="68"/>
      <c r="N42" s="68"/>
      <c r="O42" s="68"/>
      <c r="P42" s="54"/>
      <c r="Q42" s="68"/>
      <c r="R42" s="69"/>
      <c r="S42" s="69"/>
      <c r="T42" s="54"/>
      <c r="U42" s="54"/>
      <c r="V42" s="69"/>
      <c r="W42" s="110"/>
      <c r="X42" s="69"/>
      <c r="Y42" s="54"/>
      <c r="Z42" s="48"/>
      <c r="AA42" s="71"/>
      <c r="AB42" s="71"/>
    </row>
    <row r="43" spans="1:28" s="6" customFormat="1" ht="24.6" customHeight="1" x14ac:dyDescent="0.25">
      <c r="A43" s="93">
        <v>24</v>
      </c>
      <c r="B43" s="94" t="s">
        <v>120</v>
      </c>
      <c r="C43" s="15" t="s">
        <v>310</v>
      </c>
      <c r="D43" s="29" t="s">
        <v>322</v>
      </c>
      <c r="E43" s="15" t="s">
        <v>43</v>
      </c>
      <c r="F43" s="29" t="s">
        <v>255</v>
      </c>
      <c r="G43" s="16">
        <v>112500</v>
      </c>
      <c r="H43" s="16">
        <v>112500</v>
      </c>
      <c r="I43" s="13">
        <f t="shared" si="2"/>
        <v>0</v>
      </c>
      <c r="J43" s="30">
        <f t="shared" si="3"/>
        <v>0</v>
      </c>
      <c r="K43" s="140"/>
      <c r="L43" s="15"/>
      <c r="M43" s="51"/>
      <c r="N43" s="51"/>
      <c r="O43" s="54"/>
      <c r="P43" s="54"/>
      <c r="Q43" s="51"/>
      <c r="R43" s="48"/>
      <c r="S43" s="54"/>
      <c r="T43" s="54"/>
      <c r="U43" s="54"/>
      <c r="V43" s="54"/>
      <c r="W43" s="110"/>
      <c r="X43" s="54"/>
      <c r="Y43" s="54"/>
      <c r="Z43" s="48"/>
      <c r="AA43" s="71"/>
      <c r="AB43" s="71"/>
    </row>
    <row r="44" spans="1:28" s="6" customFormat="1" ht="32.25" customHeight="1" x14ac:dyDescent="0.25">
      <c r="A44" s="86">
        <v>25</v>
      </c>
      <c r="B44" s="94" t="s">
        <v>121</v>
      </c>
      <c r="C44" s="88" t="s">
        <v>274</v>
      </c>
      <c r="D44" s="88" t="s">
        <v>323</v>
      </c>
      <c r="E44" s="91" t="s">
        <v>275</v>
      </c>
      <c r="F44" s="91" t="s">
        <v>255</v>
      </c>
      <c r="G44" s="14">
        <v>34000</v>
      </c>
      <c r="H44" s="14">
        <v>34000</v>
      </c>
      <c r="I44" s="13">
        <f t="shared" si="2"/>
        <v>0</v>
      </c>
      <c r="J44" s="30">
        <f t="shared" si="3"/>
        <v>0</v>
      </c>
      <c r="K44" s="140" t="s">
        <v>369</v>
      </c>
      <c r="L44" s="15"/>
      <c r="M44" s="61"/>
      <c r="N44" s="61"/>
      <c r="O44" s="61"/>
      <c r="P44" s="54"/>
      <c r="Q44" s="61"/>
      <c r="R44" s="62"/>
      <c r="S44" s="62"/>
      <c r="T44" s="54"/>
      <c r="U44" s="54"/>
      <c r="V44" s="62"/>
      <c r="W44" s="110"/>
      <c r="X44" s="62"/>
      <c r="Y44" s="54"/>
      <c r="Z44" s="48"/>
      <c r="AA44" s="71"/>
      <c r="AB44" s="71"/>
    </row>
    <row r="45" spans="1:28" s="12" customFormat="1" ht="52.9" hidden="1" customHeight="1" x14ac:dyDescent="0.25">
      <c r="A45" s="139"/>
      <c r="B45" s="35"/>
      <c r="C45" s="88" t="s">
        <v>276</v>
      </c>
      <c r="D45" s="88" t="s">
        <v>277</v>
      </c>
      <c r="E45" s="91" t="s">
        <v>43</v>
      </c>
      <c r="F45" s="91" t="s">
        <v>255</v>
      </c>
      <c r="G45" s="14"/>
      <c r="H45" s="14"/>
      <c r="I45" s="13"/>
      <c r="J45" s="30"/>
      <c r="K45" s="140"/>
      <c r="L45" s="15"/>
      <c r="M45" s="61"/>
      <c r="N45" s="61"/>
      <c r="O45" s="61"/>
      <c r="P45" s="53"/>
      <c r="Q45" s="25"/>
      <c r="R45" s="62"/>
      <c r="S45" s="62"/>
      <c r="T45" s="55"/>
      <c r="U45" s="56"/>
      <c r="V45" s="62"/>
      <c r="W45" s="57"/>
      <c r="X45" s="63"/>
      <c r="Y45" s="54"/>
      <c r="Z45" s="49"/>
      <c r="AA45" s="49"/>
      <c r="AB45" s="49"/>
    </row>
    <row r="46" spans="1:28" s="12" customFormat="1" ht="52.9" hidden="1" customHeight="1" x14ac:dyDescent="0.25">
      <c r="A46" s="139"/>
      <c r="B46" s="35"/>
      <c r="C46" s="88" t="s">
        <v>278</v>
      </c>
      <c r="D46" s="88" t="s">
        <v>279</v>
      </c>
      <c r="E46" s="91" t="s">
        <v>275</v>
      </c>
      <c r="F46" s="91" t="s">
        <v>255</v>
      </c>
      <c r="G46" s="14"/>
      <c r="H46" s="14"/>
      <c r="I46" s="13"/>
      <c r="J46" s="30"/>
      <c r="K46" s="140"/>
      <c r="L46" s="15"/>
      <c r="M46" s="61"/>
      <c r="N46" s="61"/>
      <c r="O46" s="61"/>
      <c r="P46" s="53"/>
      <c r="Q46" s="25"/>
      <c r="R46" s="62"/>
      <c r="S46" s="62"/>
      <c r="T46" s="55"/>
      <c r="U46" s="56"/>
      <c r="V46" s="62"/>
      <c r="W46" s="57"/>
      <c r="X46" s="63"/>
      <c r="Y46" s="54"/>
      <c r="Z46" s="57"/>
      <c r="AA46" s="70"/>
      <c r="AB46" s="49"/>
    </row>
    <row r="47" spans="1:28" ht="53.45" hidden="1" customHeight="1" x14ac:dyDescent="0.25">
      <c r="A47" s="139"/>
      <c r="B47" s="35"/>
      <c r="C47" s="88" t="s">
        <v>280</v>
      </c>
      <c r="D47" s="88" t="s">
        <v>281</v>
      </c>
      <c r="E47" s="91" t="s">
        <v>43</v>
      </c>
      <c r="F47" s="91" t="s">
        <v>255</v>
      </c>
      <c r="G47" s="14"/>
      <c r="H47" s="14"/>
      <c r="I47" s="13"/>
      <c r="J47" s="30"/>
      <c r="K47" s="140"/>
      <c r="L47" s="15"/>
      <c r="M47" s="61"/>
      <c r="N47" s="61"/>
      <c r="O47" s="61"/>
      <c r="P47" s="53"/>
      <c r="Q47" s="25"/>
      <c r="R47" s="62"/>
      <c r="S47" s="62"/>
      <c r="T47" s="55"/>
      <c r="U47" s="56"/>
      <c r="V47" s="64"/>
      <c r="W47" s="57"/>
      <c r="X47" s="63"/>
      <c r="Y47" s="54"/>
      <c r="Z47" s="49"/>
      <c r="AA47" s="9"/>
      <c r="AB47" s="9"/>
    </row>
    <row r="48" spans="1:28" s="5" customFormat="1" ht="52.9" hidden="1" customHeight="1" x14ac:dyDescent="0.25">
      <c r="A48" s="139"/>
      <c r="B48" s="35"/>
      <c r="C48" s="88" t="s">
        <v>282</v>
      </c>
      <c r="D48" s="88" t="s">
        <v>283</v>
      </c>
      <c r="E48" s="91" t="s">
        <v>275</v>
      </c>
      <c r="F48" s="91" t="s">
        <v>255</v>
      </c>
      <c r="G48" s="14"/>
      <c r="H48" s="14"/>
      <c r="I48" s="13"/>
      <c r="J48" s="30"/>
      <c r="K48" s="140"/>
      <c r="L48" s="15"/>
      <c r="M48" s="61"/>
      <c r="N48" s="61"/>
      <c r="O48" s="61"/>
      <c r="P48" s="53"/>
      <c r="Q48" s="25"/>
      <c r="R48" s="62"/>
      <c r="S48" s="62"/>
      <c r="T48" s="55"/>
      <c r="U48" s="56"/>
      <c r="V48" s="62"/>
      <c r="W48" s="57"/>
      <c r="X48" s="63"/>
      <c r="Y48" s="54"/>
      <c r="Z48" s="47"/>
      <c r="AA48" s="59"/>
      <c r="AB48" s="59"/>
    </row>
    <row r="49" spans="1:28" s="12" customFormat="1" ht="57.6" hidden="1" customHeight="1" x14ac:dyDescent="0.25">
      <c r="A49" s="139"/>
      <c r="B49" s="35"/>
      <c r="C49" s="88" t="s">
        <v>284</v>
      </c>
      <c r="D49" s="88" t="s">
        <v>285</v>
      </c>
      <c r="E49" s="91" t="s">
        <v>275</v>
      </c>
      <c r="F49" s="91" t="s">
        <v>255</v>
      </c>
      <c r="G49" s="14"/>
      <c r="H49" s="14"/>
      <c r="I49" s="13"/>
      <c r="J49" s="30"/>
      <c r="K49" s="140"/>
      <c r="L49" s="15"/>
      <c r="M49" s="61"/>
      <c r="N49" s="61"/>
      <c r="O49" s="61"/>
      <c r="P49" s="53"/>
      <c r="Q49" s="25"/>
      <c r="R49" s="62"/>
      <c r="S49" s="62"/>
      <c r="T49" s="55"/>
      <c r="U49" s="56"/>
      <c r="V49" s="62"/>
      <c r="W49" s="57"/>
      <c r="X49" s="63"/>
      <c r="Y49" s="54"/>
      <c r="Z49" s="49"/>
      <c r="AA49" s="49"/>
      <c r="AB49" s="49"/>
    </row>
    <row r="50" spans="1:28" s="12" customFormat="1" ht="58.9" hidden="1" customHeight="1" x14ac:dyDescent="0.25">
      <c r="A50" s="91"/>
      <c r="B50" s="35"/>
      <c r="C50" s="88" t="s">
        <v>286</v>
      </c>
      <c r="D50" s="88" t="s">
        <v>287</v>
      </c>
      <c r="E50" s="91" t="s">
        <v>275</v>
      </c>
      <c r="F50" s="91" t="s">
        <v>255</v>
      </c>
      <c r="G50" s="14"/>
      <c r="H50" s="14"/>
      <c r="I50" s="13"/>
      <c r="J50" s="30"/>
      <c r="K50" s="140"/>
      <c r="L50" s="15"/>
      <c r="M50" s="61"/>
      <c r="N50" s="61"/>
      <c r="O50" s="61"/>
      <c r="P50" s="53"/>
      <c r="Q50" s="25"/>
      <c r="R50" s="62"/>
      <c r="S50" s="62"/>
      <c r="T50" s="55"/>
      <c r="U50" s="56"/>
      <c r="V50" s="62"/>
      <c r="W50" s="57"/>
      <c r="X50" s="63"/>
      <c r="Y50" s="54"/>
      <c r="Z50" s="49"/>
      <c r="AA50" s="49"/>
      <c r="AB50" s="49"/>
    </row>
    <row r="51" spans="1:28" s="24" customFormat="1" ht="30.75" customHeight="1" x14ac:dyDescent="0.25">
      <c r="A51" s="91">
        <v>26</v>
      </c>
      <c r="B51" s="35" t="s">
        <v>311</v>
      </c>
      <c r="C51" s="88" t="s">
        <v>299</v>
      </c>
      <c r="D51" s="88" t="s">
        <v>324</v>
      </c>
      <c r="E51" s="91" t="s">
        <v>275</v>
      </c>
      <c r="F51" s="91" t="s">
        <v>255</v>
      </c>
      <c r="G51" s="14">
        <v>55000</v>
      </c>
      <c r="H51" s="14">
        <v>51000</v>
      </c>
      <c r="I51" s="13">
        <f>H51-G51</f>
        <v>-4000</v>
      </c>
      <c r="J51" s="30">
        <f>I51/G51</f>
        <v>-7.2727272727272724E-2</v>
      </c>
      <c r="K51" s="140"/>
      <c r="L51" s="15"/>
      <c r="M51" s="61"/>
      <c r="N51" s="61"/>
      <c r="O51" s="61"/>
      <c r="P51" s="54"/>
      <c r="Q51" s="61"/>
      <c r="R51" s="62"/>
      <c r="S51" s="62"/>
      <c r="T51" s="54"/>
      <c r="U51" s="54"/>
      <c r="V51" s="62"/>
      <c r="W51" s="110"/>
      <c r="X51" s="62"/>
      <c r="Y51" s="54"/>
      <c r="Z51" s="48"/>
      <c r="AA51" s="48"/>
      <c r="AB51" s="48"/>
    </row>
    <row r="52" spans="1:28" s="6" customFormat="1" ht="30" customHeight="1" x14ac:dyDescent="0.25">
      <c r="A52" s="86">
        <v>27</v>
      </c>
      <c r="B52" s="94" t="s">
        <v>122</v>
      </c>
      <c r="C52" s="88" t="s">
        <v>325</v>
      </c>
      <c r="D52" s="88" t="s">
        <v>295</v>
      </c>
      <c r="E52" s="91" t="s">
        <v>43</v>
      </c>
      <c r="F52" s="91" t="s">
        <v>255</v>
      </c>
      <c r="G52" s="17">
        <v>150000</v>
      </c>
      <c r="H52" s="17">
        <v>133000</v>
      </c>
      <c r="I52" s="13">
        <f>H52-G52</f>
        <v>-17000</v>
      </c>
      <c r="J52" s="30">
        <f>I52/G52</f>
        <v>-0.11333333333333333</v>
      </c>
      <c r="K52" s="138"/>
      <c r="L52" s="15"/>
      <c r="M52" s="61"/>
      <c r="N52" s="65"/>
      <c r="O52" s="65"/>
      <c r="P52" s="54"/>
      <c r="Q52" s="65"/>
      <c r="R52" s="67"/>
      <c r="S52" s="67"/>
      <c r="T52" s="54"/>
      <c r="U52" s="54"/>
      <c r="V52" s="67"/>
      <c r="W52" s="110"/>
      <c r="X52" s="67"/>
      <c r="Y52" s="54"/>
      <c r="Z52" s="48"/>
      <c r="AA52" s="71"/>
      <c r="AB52" s="71"/>
    </row>
    <row r="53" spans="1:28" s="6" customFormat="1" ht="30" customHeight="1" x14ac:dyDescent="0.25">
      <c r="A53" s="91">
        <v>28</v>
      </c>
      <c r="B53" s="94" t="s">
        <v>123</v>
      </c>
      <c r="C53" s="15" t="s">
        <v>326</v>
      </c>
      <c r="D53" s="29" t="s">
        <v>328</v>
      </c>
      <c r="E53" s="15" t="s">
        <v>327</v>
      </c>
      <c r="F53" s="29" t="s">
        <v>255</v>
      </c>
      <c r="G53" s="14">
        <v>529000</v>
      </c>
      <c r="H53" s="14">
        <v>541000</v>
      </c>
      <c r="I53" s="13">
        <f>H53-G53</f>
        <v>12000</v>
      </c>
      <c r="J53" s="30">
        <f>I53/G53</f>
        <v>2.2684310018903593E-2</v>
      </c>
      <c r="K53" s="91" t="s">
        <v>321</v>
      </c>
      <c r="L53" s="91"/>
      <c r="M53" s="61"/>
      <c r="N53" s="61"/>
      <c r="O53" s="61"/>
      <c r="P53" s="54"/>
      <c r="Q53" s="61"/>
      <c r="R53" s="62"/>
      <c r="S53" s="62"/>
      <c r="T53" s="54"/>
      <c r="U53" s="54"/>
      <c r="V53" s="62"/>
      <c r="W53" s="110"/>
      <c r="X53" s="62"/>
      <c r="Y53" s="54"/>
      <c r="Z53" s="48"/>
      <c r="AA53" s="71"/>
      <c r="AB53" s="71"/>
    </row>
    <row r="54" spans="1:28" s="6" customFormat="1" ht="32.25" customHeight="1" x14ac:dyDescent="0.25">
      <c r="A54" s="89">
        <v>29</v>
      </c>
      <c r="B54" s="36" t="s">
        <v>124</v>
      </c>
      <c r="C54" s="37" t="s">
        <v>300</v>
      </c>
      <c r="D54" s="15" t="s">
        <v>301</v>
      </c>
      <c r="E54" s="15" t="s">
        <v>329</v>
      </c>
      <c r="F54" s="29" t="s">
        <v>255</v>
      </c>
      <c r="G54" s="21">
        <v>870000</v>
      </c>
      <c r="H54" s="21">
        <v>857000</v>
      </c>
      <c r="I54" s="13">
        <f>H54-G54</f>
        <v>-13000</v>
      </c>
      <c r="J54" s="30">
        <f>I54/G54</f>
        <v>-1.4942528735632184E-2</v>
      </c>
      <c r="K54" s="89" t="s">
        <v>321</v>
      </c>
      <c r="L54" s="37"/>
      <c r="M54" s="71"/>
      <c r="N54" s="71"/>
      <c r="O54" s="71"/>
      <c r="P54" s="71"/>
      <c r="Q54" s="114"/>
      <c r="R54" s="74"/>
      <c r="S54" s="80"/>
      <c r="T54" s="54"/>
      <c r="U54" s="54"/>
      <c r="V54" s="62"/>
      <c r="W54" s="110"/>
      <c r="X54" s="80"/>
      <c r="Y54" s="54"/>
      <c r="Z54" s="48"/>
      <c r="AA54" s="71"/>
      <c r="AB54" s="71"/>
    </row>
    <row r="55" spans="1:28" s="6" customFormat="1" ht="18" customHeight="1" x14ac:dyDescent="0.25">
      <c r="A55" s="28" t="s">
        <v>40</v>
      </c>
      <c r="B55" s="31" t="s">
        <v>125</v>
      </c>
      <c r="C55" s="98" t="s">
        <v>41</v>
      </c>
      <c r="D55" s="99"/>
      <c r="E55" s="99"/>
      <c r="F55" s="99"/>
      <c r="G55" s="99"/>
      <c r="H55" s="99"/>
      <c r="I55" s="99"/>
      <c r="J55" s="99"/>
      <c r="K55" s="100"/>
      <c r="L55" s="101"/>
      <c r="M55" s="60"/>
      <c r="N55" s="60"/>
      <c r="O55" s="54"/>
      <c r="P55" s="54"/>
      <c r="Q55" s="48"/>
      <c r="R55" s="48"/>
      <c r="S55" s="103"/>
      <c r="T55" s="54"/>
      <c r="U55" s="54"/>
      <c r="V55" s="48"/>
      <c r="W55" s="110"/>
      <c r="X55" s="48"/>
      <c r="Y55" s="54"/>
      <c r="Z55" s="48"/>
      <c r="AA55" s="71"/>
      <c r="AB55" s="71"/>
    </row>
    <row r="56" spans="1:28" s="6" customFormat="1" ht="36.75" customHeight="1" x14ac:dyDescent="0.25">
      <c r="A56" s="91">
        <v>30</v>
      </c>
      <c r="B56" s="94" t="s">
        <v>126</v>
      </c>
      <c r="C56" s="15" t="s">
        <v>252</v>
      </c>
      <c r="D56" s="29" t="s">
        <v>42</v>
      </c>
      <c r="E56" s="91" t="s">
        <v>43</v>
      </c>
      <c r="F56" s="29" t="s">
        <v>255</v>
      </c>
      <c r="G56" s="16">
        <v>6000</v>
      </c>
      <c r="H56" s="16">
        <v>6000</v>
      </c>
      <c r="I56" s="13">
        <f>H56-G56</f>
        <v>0</v>
      </c>
      <c r="J56" s="30">
        <f>I56/G56</f>
        <v>0</v>
      </c>
      <c r="K56" s="137" t="s">
        <v>360</v>
      </c>
      <c r="L56" s="15"/>
      <c r="M56" s="51"/>
      <c r="N56" s="51"/>
      <c r="O56" s="51"/>
      <c r="P56" s="54"/>
      <c r="Q56" s="51"/>
      <c r="R56" s="54"/>
      <c r="S56" s="54"/>
      <c r="T56" s="54"/>
      <c r="U56" s="54"/>
      <c r="V56" s="54"/>
      <c r="W56" s="110"/>
      <c r="X56" s="54"/>
      <c r="Y56" s="54"/>
      <c r="Z56" s="48"/>
      <c r="AA56" s="54"/>
      <c r="AB56" s="71"/>
    </row>
    <row r="57" spans="1:28" s="6" customFormat="1" ht="43.5" customHeight="1" x14ac:dyDescent="0.25">
      <c r="A57" s="91">
        <v>31</v>
      </c>
      <c r="B57" s="94" t="s">
        <v>127</v>
      </c>
      <c r="C57" s="15" t="s">
        <v>253</v>
      </c>
      <c r="D57" s="29" t="s">
        <v>44</v>
      </c>
      <c r="E57" s="91" t="s">
        <v>43</v>
      </c>
      <c r="F57" s="29" t="s">
        <v>255</v>
      </c>
      <c r="G57" s="16">
        <v>130000</v>
      </c>
      <c r="H57" s="16">
        <v>130000</v>
      </c>
      <c r="I57" s="13">
        <f>H57-G57</f>
        <v>0</v>
      </c>
      <c r="J57" s="30">
        <f>I57/G57</f>
        <v>0</v>
      </c>
      <c r="K57" s="140"/>
      <c r="L57" s="15"/>
      <c r="M57" s="51"/>
      <c r="N57" s="51"/>
      <c r="O57" s="51"/>
      <c r="P57" s="54"/>
      <c r="Q57" s="51"/>
      <c r="R57" s="54"/>
      <c r="S57" s="54"/>
      <c r="T57" s="54"/>
      <c r="U57" s="54"/>
      <c r="V57" s="54"/>
      <c r="W57" s="110"/>
      <c r="X57" s="54"/>
      <c r="Y57" s="54"/>
      <c r="Z57" s="48"/>
      <c r="AA57" s="54"/>
      <c r="AB57" s="71"/>
    </row>
    <row r="58" spans="1:28" s="6" customFormat="1" ht="48.75" customHeight="1" x14ac:dyDescent="0.25">
      <c r="A58" s="129">
        <v>32</v>
      </c>
      <c r="B58" s="94" t="s">
        <v>128</v>
      </c>
      <c r="C58" s="15" t="s">
        <v>330</v>
      </c>
      <c r="D58" s="29" t="s">
        <v>46</v>
      </c>
      <c r="E58" s="91" t="s">
        <v>45</v>
      </c>
      <c r="F58" s="29" t="s">
        <v>255</v>
      </c>
      <c r="G58" s="16">
        <v>200000</v>
      </c>
      <c r="H58" s="16">
        <v>200000</v>
      </c>
      <c r="I58" s="13">
        <f>H58-G58</f>
        <v>0</v>
      </c>
      <c r="J58" s="30">
        <f>I58/G58</f>
        <v>0</v>
      </c>
      <c r="K58" s="140"/>
      <c r="L58" s="15"/>
      <c r="M58" s="51"/>
      <c r="N58" s="51"/>
      <c r="O58" s="51"/>
      <c r="P58" s="54"/>
      <c r="Q58" s="51"/>
      <c r="R58" s="54"/>
      <c r="S58" s="54"/>
      <c r="T58" s="54"/>
      <c r="U58" s="54"/>
      <c r="V58" s="54"/>
      <c r="W58" s="110"/>
      <c r="X58" s="54"/>
      <c r="Y58" s="54"/>
      <c r="Z58" s="48"/>
      <c r="AA58" s="54"/>
      <c r="AB58" s="71"/>
    </row>
    <row r="59" spans="1:28" s="6" customFormat="1" ht="39" customHeight="1" x14ac:dyDescent="0.25">
      <c r="A59" s="128">
        <v>33</v>
      </c>
      <c r="B59" s="94" t="s">
        <v>129</v>
      </c>
      <c r="C59" s="15" t="s">
        <v>331</v>
      </c>
      <c r="D59" s="29" t="s">
        <v>254</v>
      </c>
      <c r="E59" s="91"/>
      <c r="F59" s="29"/>
      <c r="G59" s="16">
        <v>350000</v>
      </c>
      <c r="H59" s="16">
        <v>350000</v>
      </c>
      <c r="I59" s="13">
        <f>H59-G59</f>
        <v>0</v>
      </c>
      <c r="J59" s="30">
        <f>I59/G59</f>
        <v>0</v>
      </c>
      <c r="K59" s="138"/>
      <c r="L59" s="15"/>
      <c r="M59" s="51"/>
      <c r="N59" s="51"/>
      <c r="O59" s="51"/>
      <c r="P59" s="54"/>
      <c r="Q59" s="51"/>
      <c r="R59" s="54"/>
      <c r="S59" s="54"/>
      <c r="T59" s="54"/>
      <c r="U59" s="54"/>
      <c r="V59" s="54"/>
      <c r="W59" s="110"/>
      <c r="X59" s="54"/>
      <c r="Y59" s="54"/>
      <c r="Z59" s="48"/>
      <c r="AA59" s="54"/>
      <c r="AB59" s="71"/>
    </row>
    <row r="60" spans="1:28" s="6" customFormat="1" ht="25.9" customHeight="1" x14ac:dyDescent="0.25">
      <c r="A60" s="28" t="s">
        <v>47</v>
      </c>
      <c r="B60" s="31" t="s">
        <v>130</v>
      </c>
      <c r="C60" s="98" t="s">
        <v>363</v>
      </c>
      <c r="D60" s="99"/>
      <c r="E60" s="99"/>
      <c r="F60" s="99"/>
      <c r="G60" s="99"/>
      <c r="H60" s="99"/>
      <c r="I60" s="99"/>
      <c r="J60" s="99"/>
      <c r="K60" s="100"/>
      <c r="L60" s="101"/>
      <c r="M60" s="60"/>
      <c r="N60" s="60"/>
      <c r="O60" s="54"/>
      <c r="P60" s="54"/>
      <c r="Q60" s="48"/>
      <c r="R60" s="48"/>
      <c r="S60" s="103"/>
      <c r="T60" s="54"/>
      <c r="U60" s="54"/>
      <c r="V60" s="48"/>
      <c r="W60" s="110"/>
      <c r="X60" s="48"/>
      <c r="Y60" s="54"/>
      <c r="Z60" s="48"/>
      <c r="AA60" s="71"/>
      <c r="AB60" s="71"/>
    </row>
    <row r="61" spans="1:28" s="24" customFormat="1" ht="26.25" customHeight="1" x14ac:dyDescent="0.25">
      <c r="A61" s="91">
        <v>34</v>
      </c>
      <c r="B61" s="94" t="s">
        <v>233</v>
      </c>
      <c r="C61" s="15" t="s">
        <v>144</v>
      </c>
      <c r="D61" s="15" t="s">
        <v>332</v>
      </c>
      <c r="E61" s="91" t="s">
        <v>48</v>
      </c>
      <c r="F61" s="29" t="s">
        <v>257</v>
      </c>
      <c r="G61" s="16">
        <v>92000</v>
      </c>
      <c r="H61" s="16">
        <v>92000</v>
      </c>
      <c r="I61" s="13">
        <f t="shared" ref="I61:I69" si="4">H61-G61</f>
        <v>0</v>
      </c>
      <c r="J61" s="30">
        <f t="shared" ref="J61:J69" si="5">I61/G61</f>
        <v>0</v>
      </c>
      <c r="K61" s="89" t="s">
        <v>333</v>
      </c>
      <c r="L61" s="137"/>
      <c r="M61" s="51"/>
      <c r="N61" s="51"/>
      <c r="O61" s="51"/>
      <c r="P61" s="54"/>
      <c r="Q61" s="51"/>
      <c r="R61" s="54"/>
      <c r="S61" s="54"/>
      <c r="T61" s="54"/>
      <c r="U61" s="54"/>
      <c r="V61" s="54"/>
      <c r="W61" s="110"/>
      <c r="X61" s="54"/>
      <c r="Y61" s="54"/>
      <c r="Z61" s="48"/>
      <c r="AA61" s="48"/>
      <c r="AB61" s="48"/>
    </row>
    <row r="62" spans="1:28" s="6" customFormat="1" ht="30.75" customHeight="1" x14ac:dyDescent="0.25">
      <c r="A62" s="91">
        <f>A61+1</f>
        <v>35</v>
      </c>
      <c r="B62" s="94" t="s">
        <v>234</v>
      </c>
      <c r="C62" s="15" t="s">
        <v>145</v>
      </c>
      <c r="D62" s="15" t="s">
        <v>314</v>
      </c>
      <c r="E62" s="91" t="s">
        <v>15</v>
      </c>
      <c r="F62" s="29" t="s">
        <v>257</v>
      </c>
      <c r="G62" s="19">
        <v>16000</v>
      </c>
      <c r="H62" s="19">
        <v>16100</v>
      </c>
      <c r="I62" s="13">
        <f t="shared" si="4"/>
        <v>100</v>
      </c>
      <c r="J62" s="30">
        <f t="shared" si="5"/>
        <v>6.2500000000000003E-3</v>
      </c>
      <c r="K62" s="89" t="s">
        <v>321</v>
      </c>
      <c r="L62" s="140"/>
      <c r="M62" s="72"/>
      <c r="N62" s="72"/>
      <c r="O62" s="72"/>
      <c r="P62" s="54"/>
      <c r="Q62" s="72"/>
      <c r="R62" s="73"/>
      <c r="S62" s="73"/>
      <c r="T62" s="54"/>
      <c r="U62" s="54"/>
      <c r="V62" s="74"/>
      <c r="W62" s="110"/>
      <c r="X62" s="73"/>
      <c r="Y62" s="54"/>
      <c r="Z62" s="48"/>
      <c r="AA62" s="71"/>
      <c r="AB62" s="71"/>
    </row>
    <row r="63" spans="1:28" s="24" customFormat="1" ht="45.75" customHeight="1" x14ac:dyDescent="0.25">
      <c r="A63" s="91">
        <f t="shared" ref="A63:A69" si="6">A62+1</f>
        <v>36</v>
      </c>
      <c r="B63" s="91" t="s">
        <v>235</v>
      </c>
      <c r="C63" s="15" t="s">
        <v>49</v>
      </c>
      <c r="D63" s="88" t="s">
        <v>110</v>
      </c>
      <c r="E63" s="91" t="s">
        <v>50</v>
      </c>
      <c r="F63" s="91" t="s">
        <v>257</v>
      </c>
      <c r="G63" s="14">
        <v>265000</v>
      </c>
      <c r="H63" s="14">
        <v>265000</v>
      </c>
      <c r="I63" s="13">
        <f t="shared" si="4"/>
        <v>0</v>
      </c>
      <c r="J63" s="30">
        <f t="shared" si="5"/>
        <v>0</v>
      </c>
      <c r="K63" s="89" t="s">
        <v>321</v>
      </c>
      <c r="L63" s="140"/>
      <c r="M63" s="62"/>
      <c r="N63" s="62"/>
      <c r="O63" s="62"/>
      <c r="P63" s="54"/>
      <c r="Q63" s="62"/>
      <c r="R63" s="62"/>
      <c r="S63" s="62"/>
      <c r="T63" s="54"/>
      <c r="U63" s="54"/>
      <c r="V63" s="62"/>
      <c r="W63" s="110"/>
      <c r="X63" s="62"/>
      <c r="Y63" s="54"/>
      <c r="Z63" s="48"/>
      <c r="AA63" s="48"/>
      <c r="AB63" s="48"/>
    </row>
    <row r="64" spans="1:28" s="24" customFormat="1" ht="43.5" customHeight="1" x14ac:dyDescent="0.25">
      <c r="A64" s="91">
        <f>A63+1</f>
        <v>37</v>
      </c>
      <c r="B64" s="91" t="s">
        <v>236</v>
      </c>
      <c r="C64" s="15" t="s">
        <v>146</v>
      </c>
      <c r="D64" s="88" t="s">
        <v>110</v>
      </c>
      <c r="E64" s="91" t="s">
        <v>50</v>
      </c>
      <c r="F64" s="91" t="s">
        <v>257</v>
      </c>
      <c r="G64" s="14">
        <v>385000</v>
      </c>
      <c r="H64" s="14">
        <v>385000</v>
      </c>
      <c r="I64" s="13">
        <f t="shared" si="4"/>
        <v>0</v>
      </c>
      <c r="J64" s="30">
        <f t="shared" si="5"/>
        <v>0</v>
      </c>
      <c r="K64" s="89" t="s">
        <v>321</v>
      </c>
      <c r="L64" s="152"/>
      <c r="M64" s="62"/>
      <c r="N64" s="62"/>
      <c r="O64" s="62"/>
      <c r="P64" s="54"/>
      <c r="Q64" s="62"/>
      <c r="R64" s="62"/>
      <c r="S64" s="62"/>
      <c r="T64" s="54"/>
      <c r="U64" s="54"/>
      <c r="V64" s="62"/>
      <c r="W64" s="110"/>
      <c r="X64" s="62"/>
      <c r="Y64" s="54"/>
      <c r="Z64" s="48"/>
      <c r="AA64" s="48"/>
      <c r="AB64" s="48"/>
    </row>
    <row r="65" spans="1:28" s="24" customFormat="1" ht="42.75" customHeight="1" x14ac:dyDescent="0.25">
      <c r="A65" s="91">
        <f>A64+1</f>
        <v>38</v>
      </c>
      <c r="B65" s="91" t="s">
        <v>237</v>
      </c>
      <c r="C65" s="15" t="s">
        <v>51</v>
      </c>
      <c r="D65" s="88" t="s">
        <v>110</v>
      </c>
      <c r="E65" s="91" t="s">
        <v>50</v>
      </c>
      <c r="F65" s="91" t="s">
        <v>257</v>
      </c>
      <c r="G65" s="14">
        <v>320000</v>
      </c>
      <c r="H65" s="14">
        <v>320000</v>
      </c>
      <c r="I65" s="13">
        <f t="shared" si="4"/>
        <v>0</v>
      </c>
      <c r="J65" s="30">
        <f t="shared" si="5"/>
        <v>0</v>
      </c>
      <c r="K65" s="89" t="s">
        <v>321</v>
      </c>
      <c r="L65" s="152"/>
      <c r="M65" s="62"/>
      <c r="N65" s="62"/>
      <c r="O65" s="62"/>
      <c r="P65" s="54"/>
      <c r="Q65" s="62"/>
      <c r="R65" s="62"/>
      <c r="S65" s="62"/>
      <c r="T65" s="54"/>
      <c r="U65" s="54"/>
      <c r="V65" s="62"/>
      <c r="W65" s="110"/>
      <c r="X65" s="62"/>
      <c r="Y65" s="54"/>
      <c r="Z65" s="48"/>
      <c r="AA65" s="48"/>
      <c r="AB65" s="48"/>
    </row>
    <row r="66" spans="1:28" s="6" customFormat="1" ht="58.5" customHeight="1" x14ac:dyDescent="0.25">
      <c r="A66" s="91">
        <f>A65+1</f>
        <v>39</v>
      </c>
      <c r="B66" s="94" t="s">
        <v>238</v>
      </c>
      <c r="C66" s="15" t="s">
        <v>147</v>
      </c>
      <c r="D66" s="15" t="s">
        <v>111</v>
      </c>
      <c r="E66" s="91" t="s">
        <v>52</v>
      </c>
      <c r="F66" s="29" t="s">
        <v>255</v>
      </c>
      <c r="G66" s="14">
        <v>900</v>
      </c>
      <c r="H66" s="14">
        <v>900</v>
      </c>
      <c r="I66" s="13">
        <f t="shared" si="4"/>
        <v>0</v>
      </c>
      <c r="J66" s="30">
        <f t="shared" si="5"/>
        <v>0</v>
      </c>
      <c r="K66" s="91" t="s">
        <v>321</v>
      </c>
      <c r="L66" s="152"/>
      <c r="M66" s="61"/>
      <c r="N66" s="61"/>
      <c r="O66" s="61"/>
      <c r="P66" s="54"/>
      <c r="Q66" s="61"/>
      <c r="R66" s="62"/>
      <c r="S66" s="62"/>
      <c r="T66" s="54"/>
      <c r="U66" s="54"/>
      <c r="V66" s="62"/>
      <c r="W66" s="110"/>
      <c r="X66" s="62"/>
      <c r="Y66" s="54"/>
      <c r="Z66" s="48"/>
      <c r="AA66" s="71"/>
      <c r="AB66" s="71"/>
    </row>
    <row r="67" spans="1:28" s="6" customFormat="1" ht="46.15" customHeight="1" x14ac:dyDescent="0.25">
      <c r="A67" s="91">
        <f t="shared" si="6"/>
        <v>40</v>
      </c>
      <c r="B67" s="94" t="s">
        <v>239</v>
      </c>
      <c r="C67" s="15" t="s">
        <v>148</v>
      </c>
      <c r="D67" s="15" t="s">
        <v>247</v>
      </c>
      <c r="E67" s="91" t="s">
        <v>53</v>
      </c>
      <c r="F67" s="29" t="s">
        <v>255</v>
      </c>
      <c r="G67" s="14">
        <v>44387</v>
      </c>
      <c r="H67" s="14">
        <v>44387</v>
      </c>
      <c r="I67" s="13">
        <f t="shared" si="4"/>
        <v>0</v>
      </c>
      <c r="J67" s="30">
        <f t="shared" si="5"/>
        <v>0</v>
      </c>
      <c r="K67" s="115" t="s">
        <v>365</v>
      </c>
      <c r="L67" s="153"/>
      <c r="M67" s="61"/>
      <c r="N67" s="61"/>
      <c r="O67" s="61"/>
      <c r="P67" s="54"/>
      <c r="Q67" s="61"/>
      <c r="R67" s="62"/>
      <c r="S67" s="62"/>
      <c r="T67" s="54"/>
      <c r="U67" s="54"/>
      <c r="V67" s="62"/>
      <c r="W67" s="110"/>
      <c r="X67" s="62"/>
      <c r="Y67" s="54"/>
      <c r="Z67" s="48"/>
      <c r="AA67" s="71"/>
      <c r="AB67" s="71"/>
    </row>
    <row r="68" spans="1:28" s="6" customFormat="1" ht="89.25" x14ac:dyDescent="0.25">
      <c r="A68" s="132">
        <f t="shared" si="6"/>
        <v>41</v>
      </c>
      <c r="B68" s="94" t="s">
        <v>240</v>
      </c>
      <c r="C68" s="15" t="s">
        <v>149</v>
      </c>
      <c r="D68" s="15" t="s">
        <v>248</v>
      </c>
      <c r="E68" s="132" t="s">
        <v>294</v>
      </c>
      <c r="F68" s="29" t="s">
        <v>255</v>
      </c>
      <c r="G68" s="14">
        <v>436500</v>
      </c>
      <c r="H68" s="14">
        <v>442000</v>
      </c>
      <c r="I68" s="13">
        <f t="shared" si="4"/>
        <v>5500</v>
      </c>
      <c r="J68" s="30">
        <f t="shared" si="5"/>
        <v>1.2600229095074456E-2</v>
      </c>
      <c r="K68" s="132" t="s">
        <v>316</v>
      </c>
      <c r="L68" s="85"/>
      <c r="M68" s="61"/>
      <c r="N68" s="61"/>
      <c r="O68" s="61"/>
      <c r="P68" s="54"/>
      <c r="Q68" s="61"/>
      <c r="R68" s="62"/>
      <c r="S68" s="62"/>
      <c r="T68" s="54"/>
      <c r="U68" s="54"/>
      <c r="V68" s="62"/>
      <c r="W68" s="110"/>
      <c r="X68" s="62"/>
      <c r="Y68" s="54"/>
      <c r="Z68" s="48"/>
      <c r="AA68" s="71"/>
      <c r="AB68" s="71"/>
    </row>
    <row r="69" spans="1:28" s="6" customFormat="1" ht="94.5" customHeight="1" x14ac:dyDescent="0.25">
      <c r="A69" s="91">
        <f t="shared" si="6"/>
        <v>42</v>
      </c>
      <c r="B69" s="94" t="s">
        <v>241</v>
      </c>
      <c r="C69" s="15" t="s">
        <v>291</v>
      </c>
      <c r="D69" s="15"/>
      <c r="E69" s="91" t="s">
        <v>50</v>
      </c>
      <c r="F69" s="29" t="s">
        <v>255</v>
      </c>
      <c r="G69" s="16">
        <v>7342</v>
      </c>
      <c r="H69" s="16">
        <v>7342</v>
      </c>
      <c r="I69" s="13">
        <f t="shared" si="4"/>
        <v>0</v>
      </c>
      <c r="J69" s="30">
        <f t="shared" si="5"/>
        <v>0</v>
      </c>
      <c r="K69" s="91" t="s">
        <v>353</v>
      </c>
      <c r="L69" s="15" t="s">
        <v>313</v>
      </c>
      <c r="M69" s="51"/>
      <c r="N69" s="51"/>
      <c r="O69" s="51"/>
      <c r="P69" s="54"/>
      <c r="Q69" s="51"/>
      <c r="R69" s="54"/>
      <c r="S69" s="54"/>
      <c r="T69" s="54"/>
      <c r="U69" s="54"/>
      <c r="V69" s="54"/>
      <c r="W69" s="110"/>
      <c r="X69" s="54"/>
      <c r="Y69" s="54"/>
      <c r="Z69" s="48"/>
      <c r="AA69" s="71"/>
      <c r="AB69" s="71"/>
    </row>
    <row r="70" spans="1:28" s="6" customFormat="1" ht="19.149999999999999" customHeight="1" x14ac:dyDescent="0.25">
      <c r="A70" s="28" t="s">
        <v>54</v>
      </c>
      <c r="B70" s="31" t="s">
        <v>131</v>
      </c>
      <c r="C70" s="98" t="s">
        <v>361</v>
      </c>
      <c r="D70" s="99"/>
      <c r="E70" s="99"/>
      <c r="F70" s="99"/>
      <c r="G70" s="99"/>
      <c r="H70" s="99"/>
      <c r="I70" s="99"/>
      <c r="J70" s="99"/>
      <c r="K70" s="100"/>
      <c r="L70" s="101"/>
      <c r="M70" s="60"/>
      <c r="N70" s="60"/>
      <c r="O70" s="54"/>
      <c r="P70" s="54"/>
      <c r="Q70" s="48"/>
      <c r="R70" s="48"/>
      <c r="S70" s="103"/>
      <c r="T70" s="54"/>
      <c r="U70" s="54"/>
      <c r="V70" s="48"/>
      <c r="W70" s="110"/>
      <c r="X70" s="48"/>
      <c r="Y70" s="54"/>
      <c r="Z70" s="48"/>
      <c r="AA70" s="71"/>
      <c r="AB70" s="71"/>
    </row>
    <row r="71" spans="1:28" s="6" customFormat="1" ht="31.9" customHeight="1" x14ac:dyDescent="0.25">
      <c r="A71" s="91">
        <v>43</v>
      </c>
      <c r="B71" s="94" t="s">
        <v>183</v>
      </c>
      <c r="C71" s="15" t="s">
        <v>55</v>
      </c>
      <c r="D71" s="15" t="s">
        <v>264</v>
      </c>
      <c r="E71" s="15" t="s">
        <v>52</v>
      </c>
      <c r="F71" s="29" t="s">
        <v>255</v>
      </c>
      <c r="G71" s="17">
        <v>850</v>
      </c>
      <c r="H71" s="17">
        <v>850</v>
      </c>
      <c r="I71" s="13">
        <f t="shared" ref="I71:I78" si="7">H71-G71</f>
        <v>0</v>
      </c>
      <c r="J71" s="30">
        <f t="shared" ref="J71:J78" si="8">I71/G71</f>
        <v>0</v>
      </c>
      <c r="K71" s="91" t="s">
        <v>268</v>
      </c>
      <c r="L71" s="139"/>
      <c r="M71" s="65"/>
      <c r="N71" s="65"/>
      <c r="O71" s="65"/>
      <c r="P71" s="54"/>
      <c r="Q71" s="65"/>
      <c r="R71" s="67"/>
      <c r="S71" s="67"/>
      <c r="T71" s="54"/>
      <c r="U71" s="54"/>
      <c r="V71" s="67"/>
      <c r="W71" s="110"/>
      <c r="X71" s="67"/>
      <c r="Y71" s="54"/>
      <c r="Z71" s="48"/>
      <c r="AA71" s="71"/>
      <c r="AB71" s="71"/>
    </row>
    <row r="72" spans="1:28" s="6" customFormat="1" ht="30.6" customHeight="1" x14ac:dyDescent="0.25">
      <c r="A72" s="91">
        <f>A71+1</f>
        <v>44</v>
      </c>
      <c r="B72" s="94" t="s">
        <v>184</v>
      </c>
      <c r="C72" s="15" t="s">
        <v>150</v>
      </c>
      <c r="D72" s="15" t="s">
        <v>263</v>
      </c>
      <c r="E72" s="15" t="s">
        <v>52</v>
      </c>
      <c r="F72" s="29" t="s">
        <v>255</v>
      </c>
      <c r="G72" s="17">
        <v>8925</v>
      </c>
      <c r="H72" s="17">
        <v>8925</v>
      </c>
      <c r="I72" s="13">
        <f t="shared" si="7"/>
        <v>0</v>
      </c>
      <c r="J72" s="30">
        <f t="shared" si="8"/>
        <v>0</v>
      </c>
      <c r="K72" s="91" t="s">
        <v>321</v>
      </c>
      <c r="L72" s="139"/>
      <c r="M72" s="65"/>
      <c r="N72" s="65"/>
      <c r="O72" s="65"/>
      <c r="P72" s="54"/>
      <c r="Q72" s="65"/>
      <c r="R72" s="67"/>
      <c r="S72" s="67"/>
      <c r="T72" s="54"/>
      <c r="U72" s="54"/>
      <c r="V72" s="67"/>
      <c r="W72" s="110"/>
      <c r="X72" s="67"/>
      <c r="Y72" s="54"/>
      <c r="Z72" s="48"/>
      <c r="AA72" s="71"/>
      <c r="AB72" s="71"/>
    </row>
    <row r="73" spans="1:28" s="6" customFormat="1" ht="31.9" customHeight="1" x14ac:dyDescent="0.25">
      <c r="A73" s="91">
        <f t="shared" ref="A73:A79" si="9">A72+1</f>
        <v>45</v>
      </c>
      <c r="B73" s="94" t="s">
        <v>185</v>
      </c>
      <c r="C73" s="15" t="s">
        <v>151</v>
      </c>
      <c r="D73" s="15" t="s">
        <v>265</v>
      </c>
      <c r="E73" s="15" t="s">
        <v>52</v>
      </c>
      <c r="F73" s="29" t="s">
        <v>255</v>
      </c>
      <c r="G73" s="17">
        <v>750</v>
      </c>
      <c r="H73" s="17">
        <v>750</v>
      </c>
      <c r="I73" s="13">
        <f t="shared" si="7"/>
        <v>0</v>
      </c>
      <c r="J73" s="30">
        <f t="shared" si="8"/>
        <v>0</v>
      </c>
      <c r="K73" s="91" t="s">
        <v>321</v>
      </c>
      <c r="L73" s="139"/>
      <c r="M73" s="65"/>
      <c r="N73" s="65"/>
      <c r="O73" s="65"/>
      <c r="P73" s="54"/>
      <c r="Q73" s="65"/>
      <c r="R73" s="67"/>
      <c r="S73" s="67"/>
      <c r="T73" s="54"/>
      <c r="U73" s="54"/>
      <c r="V73" s="67"/>
      <c r="W73" s="110"/>
      <c r="X73" s="67"/>
      <c r="Y73" s="54"/>
      <c r="Z73" s="48"/>
      <c r="AA73" s="71"/>
      <c r="AB73" s="71"/>
    </row>
    <row r="74" spans="1:28" s="6" customFormat="1" ht="53.45" customHeight="1" x14ac:dyDescent="0.25">
      <c r="A74" s="91">
        <f t="shared" si="9"/>
        <v>46</v>
      </c>
      <c r="B74" s="94" t="s">
        <v>186</v>
      </c>
      <c r="C74" s="15" t="s">
        <v>152</v>
      </c>
      <c r="D74" s="15" t="s">
        <v>56</v>
      </c>
      <c r="E74" s="15" t="s">
        <v>52</v>
      </c>
      <c r="F74" s="29" t="s">
        <v>255</v>
      </c>
      <c r="G74" s="17">
        <v>750</v>
      </c>
      <c r="H74" s="17">
        <v>750</v>
      </c>
      <c r="I74" s="13">
        <f t="shared" si="7"/>
        <v>0</v>
      </c>
      <c r="J74" s="30">
        <f t="shared" si="8"/>
        <v>0</v>
      </c>
      <c r="K74" s="91" t="s">
        <v>321</v>
      </c>
      <c r="L74" s="139"/>
      <c r="M74" s="65"/>
      <c r="N74" s="65"/>
      <c r="O74" s="65"/>
      <c r="P74" s="54"/>
      <c r="Q74" s="65"/>
      <c r="R74" s="67"/>
      <c r="S74" s="67"/>
      <c r="T74" s="54"/>
      <c r="U74" s="54"/>
      <c r="V74" s="67"/>
      <c r="W74" s="110"/>
      <c r="X74" s="67"/>
      <c r="Y74" s="54"/>
      <c r="Z74" s="48"/>
      <c r="AA74" s="71"/>
      <c r="AB74" s="71"/>
    </row>
    <row r="75" spans="1:28" s="6" customFormat="1" ht="31.9" customHeight="1" x14ac:dyDescent="0.25">
      <c r="A75" s="91">
        <f t="shared" si="9"/>
        <v>47</v>
      </c>
      <c r="B75" s="94" t="s">
        <v>187</v>
      </c>
      <c r="C75" s="15" t="s">
        <v>153</v>
      </c>
      <c r="D75" s="15" t="s">
        <v>154</v>
      </c>
      <c r="E75" s="15" t="s">
        <v>52</v>
      </c>
      <c r="F75" s="29" t="s">
        <v>255</v>
      </c>
      <c r="G75" s="17">
        <v>3990</v>
      </c>
      <c r="H75" s="17">
        <v>3990</v>
      </c>
      <c r="I75" s="13">
        <f t="shared" si="7"/>
        <v>0</v>
      </c>
      <c r="J75" s="30">
        <f t="shared" si="8"/>
        <v>0</v>
      </c>
      <c r="K75" s="91" t="s">
        <v>321</v>
      </c>
      <c r="L75" s="139"/>
      <c r="M75" s="65"/>
      <c r="N75" s="65"/>
      <c r="O75" s="65"/>
      <c r="P75" s="54"/>
      <c r="Q75" s="65"/>
      <c r="R75" s="67"/>
      <c r="S75" s="67"/>
      <c r="T75" s="54"/>
      <c r="U75" s="54"/>
      <c r="V75" s="67"/>
      <c r="W75" s="110"/>
      <c r="X75" s="67"/>
      <c r="Y75" s="54"/>
      <c r="Z75" s="48"/>
      <c r="AA75" s="71"/>
      <c r="AB75" s="71"/>
    </row>
    <row r="76" spans="1:28" s="6" customFormat="1" ht="25.5" x14ac:dyDescent="0.25">
      <c r="A76" s="91">
        <f t="shared" si="9"/>
        <v>48</v>
      </c>
      <c r="B76" s="94" t="s">
        <v>188</v>
      </c>
      <c r="C76" s="15" t="s">
        <v>155</v>
      </c>
      <c r="D76" s="15" t="s">
        <v>57</v>
      </c>
      <c r="E76" s="15" t="s">
        <v>52</v>
      </c>
      <c r="F76" s="29" t="s">
        <v>255</v>
      </c>
      <c r="G76" s="17">
        <v>550</v>
      </c>
      <c r="H76" s="17">
        <v>550</v>
      </c>
      <c r="I76" s="13">
        <f t="shared" si="7"/>
        <v>0</v>
      </c>
      <c r="J76" s="30">
        <f t="shared" si="8"/>
        <v>0</v>
      </c>
      <c r="K76" s="91" t="s">
        <v>321</v>
      </c>
      <c r="L76" s="139"/>
      <c r="M76" s="65"/>
      <c r="N76" s="65"/>
      <c r="O76" s="65"/>
      <c r="P76" s="54"/>
      <c r="Q76" s="65"/>
      <c r="R76" s="67"/>
      <c r="S76" s="67"/>
      <c r="T76" s="54"/>
      <c r="U76" s="54"/>
      <c r="V76" s="67"/>
      <c r="W76" s="110"/>
      <c r="X76" s="67"/>
      <c r="Y76" s="54"/>
      <c r="Z76" s="48"/>
      <c r="AA76" s="71"/>
      <c r="AB76" s="71"/>
    </row>
    <row r="77" spans="1:28" s="6" customFormat="1" ht="31.15" customHeight="1" x14ac:dyDescent="0.25">
      <c r="A77" s="91">
        <f t="shared" si="9"/>
        <v>49</v>
      </c>
      <c r="B77" s="94" t="s">
        <v>189</v>
      </c>
      <c r="C77" s="15" t="s">
        <v>58</v>
      </c>
      <c r="D77" s="15" t="s">
        <v>266</v>
      </c>
      <c r="E77" s="15" t="s">
        <v>52</v>
      </c>
      <c r="F77" s="29" t="s">
        <v>255</v>
      </c>
      <c r="G77" s="17">
        <v>2100</v>
      </c>
      <c r="H77" s="17">
        <v>2100</v>
      </c>
      <c r="I77" s="13">
        <f t="shared" si="7"/>
        <v>0</v>
      </c>
      <c r="J77" s="30">
        <f t="shared" si="8"/>
        <v>0</v>
      </c>
      <c r="K77" s="91" t="s">
        <v>321</v>
      </c>
      <c r="L77" s="139"/>
      <c r="M77" s="65"/>
      <c r="N77" s="65"/>
      <c r="O77" s="65"/>
      <c r="P77" s="54"/>
      <c r="Q77" s="65"/>
      <c r="R77" s="67"/>
      <c r="S77" s="67"/>
      <c r="T77" s="54"/>
      <c r="U77" s="54"/>
      <c r="V77" s="67"/>
      <c r="W77" s="110"/>
      <c r="X77" s="67"/>
      <c r="Y77" s="54"/>
      <c r="Z77" s="48"/>
      <c r="AA77" s="71"/>
      <c r="AB77" s="71"/>
    </row>
    <row r="78" spans="1:28" s="6" customFormat="1" ht="25.5" x14ac:dyDescent="0.25">
      <c r="A78" s="91">
        <f t="shared" si="9"/>
        <v>50</v>
      </c>
      <c r="B78" s="94" t="s">
        <v>190</v>
      </c>
      <c r="C78" s="15" t="s">
        <v>59</v>
      </c>
      <c r="D78" s="15" t="s">
        <v>267</v>
      </c>
      <c r="E78" s="15" t="s">
        <v>52</v>
      </c>
      <c r="F78" s="29" t="s">
        <v>255</v>
      </c>
      <c r="G78" s="17">
        <v>350</v>
      </c>
      <c r="H78" s="17">
        <v>350</v>
      </c>
      <c r="I78" s="13">
        <f t="shared" si="7"/>
        <v>0</v>
      </c>
      <c r="J78" s="30">
        <f t="shared" si="8"/>
        <v>0</v>
      </c>
      <c r="K78" s="91" t="s">
        <v>321</v>
      </c>
      <c r="L78" s="139"/>
      <c r="M78" s="65"/>
      <c r="N78" s="65"/>
      <c r="O78" s="65"/>
      <c r="P78" s="54"/>
      <c r="Q78" s="65"/>
      <c r="R78" s="67"/>
      <c r="S78" s="67"/>
      <c r="T78" s="54"/>
      <c r="U78" s="54"/>
      <c r="V78" s="67"/>
      <c r="W78" s="110"/>
      <c r="X78" s="67"/>
      <c r="Y78" s="54"/>
      <c r="Z78" s="48"/>
      <c r="AA78" s="71"/>
      <c r="AB78" s="71"/>
    </row>
    <row r="79" spans="1:28" s="6" customFormat="1" ht="38.25" x14ac:dyDescent="0.25">
      <c r="A79" s="91">
        <f t="shared" si="9"/>
        <v>51</v>
      </c>
      <c r="B79" s="94" t="s">
        <v>191</v>
      </c>
      <c r="C79" s="15" t="s">
        <v>60</v>
      </c>
      <c r="D79" s="15" t="s">
        <v>156</v>
      </c>
      <c r="E79" s="15" t="s">
        <v>52</v>
      </c>
      <c r="F79" s="29" t="s">
        <v>255</v>
      </c>
      <c r="G79" s="20" t="s">
        <v>270</v>
      </c>
      <c r="H79" s="20"/>
      <c r="I79" s="16"/>
      <c r="J79" s="32" t="s">
        <v>270</v>
      </c>
      <c r="K79" s="91" t="s">
        <v>321</v>
      </c>
      <c r="L79" s="139"/>
      <c r="M79" s="75"/>
      <c r="N79" s="75"/>
      <c r="O79" s="75"/>
      <c r="P79" s="54"/>
      <c r="Q79" s="75"/>
      <c r="R79" s="77"/>
      <c r="S79" s="77"/>
      <c r="T79" s="54"/>
      <c r="U79" s="54"/>
      <c r="V79" s="77"/>
      <c r="W79" s="110"/>
      <c r="X79" s="77"/>
      <c r="Y79" s="54"/>
      <c r="Z79" s="48"/>
      <c r="AA79" s="71"/>
      <c r="AB79" s="71"/>
    </row>
    <row r="80" spans="1:28" s="6" customFormat="1" ht="19.5" customHeight="1" x14ac:dyDescent="0.25">
      <c r="A80" s="28" t="s">
        <v>61</v>
      </c>
      <c r="B80" s="31" t="s">
        <v>132</v>
      </c>
      <c r="C80" s="98" t="s">
        <v>362</v>
      </c>
      <c r="D80" s="99"/>
      <c r="E80" s="99"/>
      <c r="F80" s="99"/>
      <c r="G80" s="99"/>
      <c r="H80" s="99"/>
      <c r="I80" s="99"/>
      <c r="J80" s="99"/>
      <c r="K80" s="100"/>
      <c r="L80" s="101"/>
      <c r="M80" s="60"/>
      <c r="N80" s="60"/>
      <c r="O80" s="54"/>
      <c r="P80" s="54"/>
      <c r="Q80" s="48"/>
      <c r="R80" s="48"/>
      <c r="S80" s="103"/>
      <c r="T80" s="54"/>
      <c r="U80" s="54"/>
      <c r="V80" s="48"/>
      <c r="W80" s="110"/>
      <c r="X80" s="48"/>
      <c r="Y80" s="54"/>
      <c r="Z80" s="48"/>
      <c r="AA80" s="71"/>
      <c r="AB80" s="71"/>
    </row>
    <row r="81" spans="1:28" s="6" customFormat="1" ht="19.899999999999999" customHeight="1" x14ac:dyDescent="0.25">
      <c r="A81" s="91">
        <v>52</v>
      </c>
      <c r="B81" s="94" t="s">
        <v>192</v>
      </c>
      <c r="C81" s="15" t="s">
        <v>62</v>
      </c>
      <c r="D81" s="139" t="s">
        <v>63</v>
      </c>
      <c r="E81" s="91" t="s">
        <v>64</v>
      </c>
      <c r="F81" s="15" t="s">
        <v>257</v>
      </c>
      <c r="G81" s="17">
        <v>34500</v>
      </c>
      <c r="H81" s="17">
        <v>34500</v>
      </c>
      <c r="I81" s="13">
        <f t="shared" ref="I81:I90" si="10">H81-G81</f>
        <v>0</v>
      </c>
      <c r="J81" s="30">
        <f t="shared" ref="J81:J90" si="11">I81/G81</f>
        <v>0</v>
      </c>
      <c r="K81" s="86" t="s">
        <v>268</v>
      </c>
      <c r="L81" s="139" t="s">
        <v>293</v>
      </c>
      <c r="M81" s="65"/>
      <c r="N81" s="65"/>
      <c r="O81" s="65"/>
      <c r="P81" s="54"/>
      <c r="Q81" s="65"/>
      <c r="R81" s="67"/>
      <c r="S81" s="67"/>
      <c r="T81" s="54"/>
      <c r="U81" s="54"/>
      <c r="V81" s="67"/>
      <c r="W81" s="110"/>
      <c r="X81" s="67"/>
      <c r="Y81" s="54"/>
      <c r="Z81" s="48"/>
      <c r="AA81" s="71"/>
      <c r="AB81" s="71"/>
    </row>
    <row r="82" spans="1:28" s="6" customFormat="1" ht="25.5" x14ac:dyDescent="0.25">
      <c r="A82" s="91">
        <f>A81+1</f>
        <v>53</v>
      </c>
      <c r="B82" s="94" t="s">
        <v>193</v>
      </c>
      <c r="C82" s="15" t="s">
        <v>157</v>
      </c>
      <c r="D82" s="139"/>
      <c r="E82" s="91" t="s">
        <v>65</v>
      </c>
      <c r="F82" s="15" t="s">
        <v>257</v>
      </c>
      <c r="G82" s="17">
        <v>187100</v>
      </c>
      <c r="H82" s="17">
        <v>187100</v>
      </c>
      <c r="I82" s="13">
        <f t="shared" si="10"/>
        <v>0</v>
      </c>
      <c r="J82" s="30">
        <f t="shared" si="11"/>
        <v>0</v>
      </c>
      <c r="K82" s="91" t="s">
        <v>321</v>
      </c>
      <c r="L82" s="139"/>
      <c r="M82" s="65"/>
      <c r="N82" s="65"/>
      <c r="O82" s="65"/>
      <c r="P82" s="54"/>
      <c r="Q82" s="65"/>
      <c r="R82" s="67"/>
      <c r="S82" s="67"/>
      <c r="T82" s="54"/>
      <c r="U82" s="54"/>
      <c r="V82" s="67"/>
      <c r="W82" s="110"/>
      <c r="X82" s="67"/>
      <c r="Y82" s="54"/>
      <c r="Z82" s="48"/>
      <c r="AA82" s="71"/>
      <c r="AB82" s="71"/>
    </row>
    <row r="83" spans="1:28" s="6" customFormat="1" ht="17.45" customHeight="1" x14ac:dyDescent="0.25">
      <c r="A83" s="91">
        <f t="shared" ref="A83:A107" si="12">A82+1</f>
        <v>54</v>
      </c>
      <c r="B83" s="94" t="s">
        <v>194</v>
      </c>
      <c r="C83" s="15" t="s">
        <v>66</v>
      </c>
      <c r="D83" s="139"/>
      <c r="E83" s="91" t="s">
        <v>64</v>
      </c>
      <c r="F83" s="15" t="s">
        <v>257</v>
      </c>
      <c r="G83" s="17">
        <v>43900</v>
      </c>
      <c r="H83" s="17">
        <v>43900</v>
      </c>
      <c r="I83" s="13">
        <f t="shared" si="10"/>
        <v>0</v>
      </c>
      <c r="J83" s="30">
        <f t="shared" si="11"/>
        <v>0</v>
      </c>
      <c r="K83" s="91" t="s">
        <v>321</v>
      </c>
      <c r="L83" s="139"/>
      <c r="M83" s="65"/>
      <c r="N83" s="65"/>
      <c r="O83" s="65"/>
      <c r="P83" s="54"/>
      <c r="Q83" s="65"/>
      <c r="R83" s="67"/>
      <c r="S83" s="67"/>
      <c r="T83" s="54"/>
      <c r="U83" s="54"/>
      <c r="V83" s="67"/>
      <c r="W83" s="110"/>
      <c r="X83" s="67"/>
      <c r="Y83" s="54"/>
      <c r="Z83" s="48"/>
      <c r="AA83" s="71"/>
      <c r="AB83" s="71"/>
    </row>
    <row r="84" spans="1:28" s="6" customFormat="1" ht="19.149999999999999" customHeight="1" x14ac:dyDescent="0.25">
      <c r="A84" s="91">
        <f t="shared" si="12"/>
        <v>55</v>
      </c>
      <c r="B84" s="94" t="s">
        <v>195</v>
      </c>
      <c r="C84" s="15" t="s">
        <v>158</v>
      </c>
      <c r="D84" s="139"/>
      <c r="E84" s="91" t="s">
        <v>64</v>
      </c>
      <c r="F84" s="15" t="s">
        <v>257</v>
      </c>
      <c r="G84" s="17">
        <v>65400</v>
      </c>
      <c r="H84" s="17">
        <v>65400</v>
      </c>
      <c r="I84" s="13">
        <f t="shared" si="10"/>
        <v>0</v>
      </c>
      <c r="J84" s="30">
        <f t="shared" si="11"/>
        <v>0</v>
      </c>
      <c r="K84" s="91" t="s">
        <v>321</v>
      </c>
      <c r="L84" s="139"/>
      <c r="M84" s="65"/>
      <c r="N84" s="65"/>
      <c r="O84" s="65"/>
      <c r="P84" s="54"/>
      <c r="Q84" s="65"/>
      <c r="R84" s="67"/>
      <c r="S84" s="67"/>
      <c r="T84" s="54"/>
      <c r="U84" s="54"/>
      <c r="V84" s="67"/>
      <c r="W84" s="110"/>
      <c r="X84" s="67"/>
      <c r="Y84" s="54"/>
      <c r="Z84" s="48"/>
      <c r="AA84" s="71"/>
      <c r="AB84" s="71"/>
    </row>
    <row r="85" spans="1:28" s="6" customFormat="1" ht="25.5" x14ac:dyDescent="0.25">
      <c r="A85" s="91">
        <f t="shared" si="12"/>
        <v>56</v>
      </c>
      <c r="B85" s="94" t="s">
        <v>196</v>
      </c>
      <c r="C85" s="15" t="s">
        <v>159</v>
      </c>
      <c r="D85" s="139"/>
      <c r="E85" s="91" t="s">
        <v>64</v>
      </c>
      <c r="F85" s="15" t="s">
        <v>257</v>
      </c>
      <c r="G85" s="17">
        <v>43100</v>
      </c>
      <c r="H85" s="17">
        <v>43100</v>
      </c>
      <c r="I85" s="13">
        <f t="shared" si="10"/>
        <v>0</v>
      </c>
      <c r="J85" s="30">
        <f t="shared" si="11"/>
        <v>0</v>
      </c>
      <c r="K85" s="91" t="s">
        <v>321</v>
      </c>
      <c r="L85" s="139"/>
      <c r="M85" s="65"/>
      <c r="N85" s="65"/>
      <c r="O85" s="65"/>
      <c r="P85" s="54"/>
      <c r="Q85" s="65"/>
      <c r="R85" s="67"/>
      <c r="S85" s="67"/>
      <c r="T85" s="54"/>
      <c r="U85" s="54"/>
      <c r="V85" s="67"/>
      <c r="W85" s="110"/>
      <c r="X85" s="67"/>
      <c r="Y85" s="54"/>
      <c r="Z85" s="48"/>
      <c r="AA85" s="71"/>
      <c r="AB85" s="71"/>
    </row>
    <row r="86" spans="1:28" s="6" customFormat="1" ht="18.75" customHeight="1" x14ac:dyDescent="0.25">
      <c r="A86" s="91">
        <f t="shared" si="12"/>
        <v>57</v>
      </c>
      <c r="B86" s="94" t="s">
        <v>197</v>
      </c>
      <c r="C86" s="15" t="s">
        <v>67</v>
      </c>
      <c r="D86" s="139"/>
      <c r="E86" s="91" t="s">
        <v>64</v>
      </c>
      <c r="F86" s="15" t="s">
        <v>257</v>
      </c>
      <c r="G86" s="17">
        <v>32800</v>
      </c>
      <c r="H86" s="17">
        <v>32800</v>
      </c>
      <c r="I86" s="13">
        <f t="shared" si="10"/>
        <v>0</v>
      </c>
      <c r="J86" s="30">
        <f t="shared" si="11"/>
        <v>0</v>
      </c>
      <c r="K86" s="91" t="s">
        <v>321</v>
      </c>
      <c r="L86" s="139"/>
      <c r="M86" s="65"/>
      <c r="N86" s="65"/>
      <c r="O86" s="65"/>
      <c r="P86" s="54"/>
      <c r="Q86" s="65"/>
      <c r="R86" s="67"/>
      <c r="S86" s="67"/>
      <c r="T86" s="54"/>
      <c r="U86" s="54"/>
      <c r="V86" s="67"/>
      <c r="W86" s="110"/>
      <c r="X86" s="67"/>
      <c r="Y86" s="54"/>
      <c r="Z86" s="48"/>
      <c r="AA86" s="71"/>
      <c r="AB86" s="71"/>
    </row>
    <row r="87" spans="1:28" s="6" customFormat="1" ht="38.25" x14ac:dyDescent="0.25">
      <c r="A87" s="91">
        <f t="shared" si="12"/>
        <v>58</v>
      </c>
      <c r="B87" s="94" t="s">
        <v>198</v>
      </c>
      <c r="C87" s="15" t="s">
        <v>160</v>
      </c>
      <c r="D87" s="139"/>
      <c r="E87" s="91" t="s">
        <v>64</v>
      </c>
      <c r="F87" s="15" t="s">
        <v>257</v>
      </c>
      <c r="G87" s="17">
        <v>244000</v>
      </c>
      <c r="H87" s="17">
        <v>244000</v>
      </c>
      <c r="I87" s="13">
        <f t="shared" si="10"/>
        <v>0</v>
      </c>
      <c r="J87" s="30">
        <f t="shared" si="11"/>
        <v>0</v>
      </c>
      <c r="K87" s="91" t="s">
        <v>321</v>
      </c>
      <c r="L87" s="139"/>
      <c r="M87" s="65"/>
      <c r="N87" s="65"/>
      <c r="O87" s="65"/>
      <c r="P87" s="54"/>
      <c r="Q87" s="65"/>
      <c r="R87" s="67"/>
      <c r="S87" s="67"/>
      <c r="T87" s="54"/>
      <c r="U87" s="54"/>
      <c r="V87" s="67"/>
      <c r="W87" s="110"/>
      <c r="X87" s="67"/>
      <c r="Y87" s="54"/>
      <c r="Z87" s="48"/>
      <c r="AA87" s="71"/>
      <c r="AB87" s="71"/>
    </row>
    <row r="88" spans="1:28" s="6" customFormat="1" ht="24" customHeight="1" x14ac:dyDescent="0.25">
      <c r="A88" s="91">
        <f t="shared" si="12"/>
        <v>59</v>
      </c>
      <c r="B88" s="94" t="s">
        <v>199</v>
      </c>
      <c r="C88" s="15" t="s">
        <v>161</v>
      </c>
      <c r="D88" s="137" t="s">
        <v>250</v>
      </c>
      <c r="E88" s="91" t="s">
        <v>64</v>
      </c>
      <c r="F88" s="15" t="s">
        <v>257</v>
      </c>
      <c r="G88" s="17">
        <v>337000</v>
      </c>
      <c r="H88" s="17">
        <v>337000</v>
      </c>
      <c r="I88" s="13">
        <f t="shared" si="10"/>
        <v>0</v>
      </c>
      <c r="J88" s="30">
        <f t="shared" si="11"/>
        <v>0</v>
      </c>
      <c r="K88" s="91" t="s">
        <v>321</v>
      </c>
      <c r="L88" s="139" t="s">
        <v>293</v>
      </c>
      <c r="M88" s="65"/>
      <c r="N88" s="65"/>
      <c r="O88" s="65"/>
      <c r="P88" s="54"/>
      <c r="Q88" s="65"/>
      <c r="R88" s="67"/>
      <c r="S88" s="67"/>
      <c r="T88" s="54"/>
      <c r="U88" s="54"/>
      <c r="V88" s="67"/>
      <c r="W88" s="110"/>
      <c r="X88" s="67"/>
      <c r="Y88" s="54"/>
      <c r="Z88" s="48"/>
      <c r="AA88" s="71"/>
      <c r="AB88" s="71"/>
    </row>
    <row r="89" spans="1:28" s="6" customFormat="1" ht="22.15" customHeight="1" x14ac:dyDescent="0.25">
      <c r="A89" s="91">
        <f t="shared" si="12"/>
        <v>60</v>
      </c>
      <c r="B89" s="94" t="s">
        <v>200</v>
      </c>
      <c r="C89" s="15" t="s">
        <v>162</v>
      </c>
      <c r="D89" s="140"/>
      <c r="E89" s="91" t="s">
        <v>64</v>
      </c>
      <c r="F89" s="15" t="s">
        <v>257</v>
      </c>
      <c r="G89" s="17">
        <v>72300</v>
      </c>
      <c r="H89" s="17">
        <v>72300</v>
      </c>
      <c r="I89" s="13">
        <f t="shared" si="10"/>
        <v>0</v>
      </c>
      <c r="J89" s="30">
        <f t="shared" si="11"/>
        <v>0</v>
      </c>
      <c r="K89" s="91" t="s">
        <v>321</v>
      </c>
      <c r="L89" s="139"/>
      <c r="M89" s="65"/>
      <c r="N89" s="65"/>
      <c r="O89" s="65"/>
      <c r="P89" s="54"/>
      <c r="Q89" s="65"/>
      <c r="R89" s="67"/>
      <c r="S89" s="67"/>
      <c r="T89" s="54"/>
      <c r="U89" s="54"/>
      <c r="V89" s="67"/>
      <c r="W89" s="110"/>
      <c r="X89" s="67"/>
      <c r="Y89" s="54"/>
      <c r="Z89" s="48"/>
      <c r="AA89" s="71"/>
      <c r="AB89" s="71"/>
    </row>
    <row r="90" spans="1:28" s="6" customFormat="1" ht="19.5" customHeight="1" x14ac:dyDescent="0.25">
      <c r="A90" s="91">
        <f t="shared" si="12"/>
        <v>61</v>
      </c>
      <c r="B90" s="94" t="s">
        <v>296</v>
      </c>
      <c r="C90" s="15" t="s">
        <v>62</v>
      </c>
      <c r="D90" s="138"/>
      <c r="E90" s="91" t="s">
        <v>64</v>
      </c>
      <c r="F90" s="15" t="s">
        <v>257</v>
      </c>
      <c r="G90" s="17">
        <v>34500</v>
      </c>
      <c r="H90" s="17">
        <v>34500</v>
      </c>
      <c r="I90" s="13">
        <f t="shared" si="10"/>
        <v>0</v>
      </c>
      <c r="J90" s="30">
        <f t="shared" si="11"/>
        <v>0</v>
      </c>
      <c r="K90" s="91" t="s">
        <v>321</v>
      </c>
      <c r="M90" s="65"/>
      <c r="N90" s="65"/>
      <c r="O90" s="65"/>
      <c r="P90" s="54"/>
      <c r="Q90" s="65"/>
      <c r="R90" s="67"/>
      <c r="S90" s="67"/>
      <c r="T90" s="54"/>
      <c r="U90" s="54"/>
      <c r="V90" s="67"/>
      <c r="W90" s="110"/>
      <c r="X90" s="67"/>
      <c r="Y90" s="54"/>
      <c r="Z90" s="48"/>
      <c r="AA90" s="71"/>
      <c r="AB90" s="71"/>
    </row>
    <row r="91" spans="1:28" s="6" customFormat="1" ht="54.75" hidden="1" customHeight="1" x14ac:dyDescent="0.25">
      <c r="A91" s="91">
        <f>A90+1</f>
        <v>62</v>
      </c>
      <c r="B91" s="94" t="s">
        <v>201</v>
      </c>
      <c r="C91" s="15" t="s">
        <v>157</v>
      </c>
      <c r="D91" s="15"/>
      <c r="E91" s="91" t="s">
        <v>65</v>
      </c>
      <c r="F91" s="15" t="s">
        <v>257</v>
      </c>
      <c r="G91" s="21">
        <v>0</v>
      </c>
      <c r="H91" s="21"/>
      <c r="I91" s="13"/>
      <c r="J91" s="30"/>
      <c r="K91" s="86" t="s">
        <v>268</v>
      </c>
      <c r="L91" s="34" t="s">
        <v>298</v>
      </c>
      <c r="M91" s="78"/>
      <c r="N91" s="78"/>
      <c r="O91" s="78"/>
      <c r="P91" s="54"/>
      <c r="Q91" s="78"/>
      <c r="R91" s="80"/>
      <c r="S91" s="80"/>
      <c r="T91" s="54"/>
      <c r="U91" s="54"/>
      <c r="V91" s="80"/>
      <c r="W91" s="110"/>
      <c r="X91" s="80"/>
      <c r="Y91" s="54"/>
      <c r="Z91" s="48"/>
      <c r="AA91" s="71"/>
      <c r="AB91" s="71"/>
    </row>
    <row r="92" spans="1:28" s="5" customFormat="1" ht="30.6" hidden="1" customHeight="1" x14ac:dyDescent="0.25">
      <c r="A92" s="91">
        <f t="shared" si="12"/>
        <v>63</v>
      </c>
      <c r="B92" s="94" t="s">
        <v>202</v>
      </c>
      <c r="C92" s="15" t="s">
        <v>66</v>
      </c>
      <c r="D92" s="137" t="s">
        <v>250</v>
      </c>
      <c r="E92" s="91" t="s">
        <v>64</v>
      </c>
      <c r="F92" s="15" t="s">
        <v>257</v>
      </c>
      <c r="G92" s="21"/>
      <c r="H92" s="21"/>
      <c r="I92" s="13"/>
      <c r="J92" s="38"/>
      <c r="K92" s="92" t="s">
        <v>268</v>
      </c>
      <c r="L92" s="39"/>
      <c r="M92" s="78"/>
      <c r="N92" s="78"/>
      <c r="O92" s="78"/>
      <c r="P92" s="53"/>
      <c r="Q92" s="79"/>
      <c r="R92" s="80"/>
      <c r="S92" s="80"/>
      <c r="T92" s="55"/>
      <c r="U92" s="56"/>
      <c r="V92" s="80"/>
      <c r="W92" s="57"/>
      <c r="X92" s="80"/>
      <c r="Y92" s="54"/>
      <c r="Z92" s="47"/>
      <c r="AA92" s="59"/>
      <c r="AB92" s="59"/>
    </row>
    <row r="93" spans="1:28" s="5" customFormat="1" ht="21.6" hidden="1" customHeight="1" x14ac:dyDescent="0.25">
      <c r="A93" s="91">
        <f t="shared" si="12"/>
        <v>64</v>
      </c>
      <c r="B93" s="94" t="s">
        <v>203</v>
      </c>
      <c r="C93" s="15" t="s">
        <v>158</v>
      </c>
      <c r="D93" s="140"/>
      <c r="E93" s="91" t="s">
        <v>64</v>
      </c>
      <c r="F93" s="15" t="s">
        <v>257</v>
      </c>
      <c r="G93" s="17" t="s">
        <v>270</v>
      </c>
      <c r="H93" s="17"/>
      <c r="I93" s="13"/>
      <c r="J93" s="38"/>
      <c r="K93" s="92" t="s">
        <v>268</v>
      </c>
      <c r="L93" s="39"/>
      <c r="M93" s="65"/>
      <c r="N93" s="65"/>
      <c r="O93" s="65"/>
      <c r="P93" s="53"/>
      <c r="Q93" s="66"/>
      <c r="R93" s="67"/>
      <c r="S93" s="67"/>
      <c r="T93" s="55"/>
      <c r="U93" s="56"/>
      <c r="V93" s="67"/>
      <c r="W93" s="57"/>
      <c r="X93" s="67"/>
      <c r="Y93" s="54"/>
      <c r="Z93" s="47"/>
      <c r="AA93" s="59"/>
      <c r="AB93" s="59"/>
    </row>
    <row r="94" spans="1:28" ht="25.5" hidden="1" x14ac:dyDescent="0.25">
      <c r="A94" s="91">
        <f t="shared" si="12"/>
        <v>65</v>
      </c>
      <c r="B94" s="94" t="s">
        <v>204</v>
      </c>
      <c r="C94" s="15" t="s">
        <v>159</v>
      </c>
      <c r="D94" s="140"/>
      <c r="E94" s="91" t="s">
        <v>64</v>
      </c>
      <c r="F94" s="15" t="s">
        <v>257</v>
      </c>
      <c r="G94" s="20" t="s">
        <v>270</v>
      </c>
      <c r="H94" s="20"/>
      <c r="I94" s="16" t="s">
        <v>270</v>
      </c>
      <c r="J94" s="123" t="s">
        <v>270</v>
      </c>
      <c r="K94" s="92" t="s">
        <v>268</v>
      </c>
      <c r="L94" s="39"/>
      <c r="M94" s="75"/>
      <c r="N94" s="75"/>
      <c r="O94" s="75"/>
      <c r="P94" s="53"/>
      <c r="Q94" s="76"/>
      <c r="R94" s="77"/>
      <c r="S94" s="77"/>
      <c r="T94" s="55"/>
      <c r="U94" s="56"/>
      <c r="V94" s="77"/>
      <c r="W94" s="57"/>
      <c r="X94" s="77"/>
      <c r="Y94" s="54"/>
      <c r="Z94" s="49"/>
      <c r="AA94" s="9"/>
      <c r="AB94" s="9"/>
    </row>
    <row r="95" spans="1:28" hidden="1" x14ac:dyDescent="0.25">
      <c r="A95" s="91">
        <f t="shared" si="12"/>
        <v>66</v>
      </c>
      <c r="B95" s="94" t="s">
        <v>205</v>
      </c>
      <c r="C95" s="15" t="s">
        <v>67</v>
      </c>
      <c r="D95" s="140"/>
      <c r="E95" s="91" t="s">
        <v>64</v>
      </c>
      <c r="F95" s="15" t="s">
        <v>257</v>
      </c>
      <c r="G95" s="20" t="s">
        <v>270</v>
      </c>
      <c r="H95" s="20"/>
      <c r="I95" s="16" t="s">
        <v>270</v>
      </c>
      <c r="J95" s="123" t="s">
        <v>270</v>
      </c>
      <c r="K95" s="92" t="s">
        <v>268</v>
      </c>
      <c r="L95" s="39"/>
      <c r="M95" s="75"/>
      <c r="N95" s="75"/>
      <c r="O95" s="75"/>
      <c r="P95" s="53"/>
      <c r="Q95" s="76"/>
      <c r="R95" s="77"/>
      <c r="S95" s="77"/>
      <c r="T95" s="55"/>
      <c r="U95" s="56"/>
      <c r="V95" s="77"/>
      <c r="W95" s="57"/>
      <c r="X95" s="77"/>
      <c r="Y95" s="54"/>
      <c r="Z95" s="49"/>
      <c r="AA95" s="9"/>
      <c r="AB95" s="9"/>
    </row>
    <row r="96" spans="1:28" ht="38.25" hidden="1" x14ac:dyDescent="0.25">
      <c r="A96" s="91">
        <f t="shared" si="12"/>
        <v>67</v>
      </c>
      <c r="B96" s="94" t="s">
        <v>206</v>
      </c>
      <c r="C96" s="15" t="s">
        <v>160</v>
      </c>
      <c r="D96" s="140"/>
      <c r="E96" s="91" t="s">
        <v>64</v>
      </c>
      <c r="F96" s="15" t="s">
        <v>257</v>
      </c>
      <c r="G96" s="20" t="s">
        <v>270</v>
      </c>
      <c r="H96" s="20"/>
      <c r="I96" s="16" t="s">
        <v>270</v>
      </c>
      <c r="J96" s="123" t="s">
        <v>270</v>
      </c>
      <c r="K96" s="92" t="s">
        <v>268</v>
      </c>
      <c r="L96" s="39"/>
      <c r="M96" s="75"/>
      <c r="N96" s="75"/>
      <c r="O96" s="75"/>
      <c r="P96" s="53"/>
      <c r="Q96" s="76"/>
      <c r="R96" s="77"/>
      <c r="S96" s="77"/>
      <c r="T96" s="55"/>
      <c r="U96" s="56"/>
      <c r="V96" s="77"/>
      <c r="W96" s="57"/>
      <c r="X96" s="77"/>
      <c r="Y96" s="54"/>
      <c r="Z96" s="49"/>
      <c r="AA96" s="9"/>
      <c r="AB96" s="9"/>
    </row>
    <row r="97" spans="1:28" ht="19.5" hidden="1" customHeight="1" x14ac:dyDescent="0.25">
      <c r="A97" s="91">
        <f t="shared" si="12"/>
        <v>68</v>
      </c>
      <c r="B97" s="94" t="s">
        <v>207</v>
      </c>
      <c r="C97" s="15" t="s">
        <v>161</v>
      </c>
      <c r="D97" s="140"/>
      <c r="E97" s="91" t="s">
        <v>64</v>
      </c>
      <c r="F97" s="15" t="s">
        <v>257</v>
      </c>
      <c r="G97" s="20" t="s">
        <v>270</v>
      </c>
      <c r="H97" s="20"/>
      <c r="I97" s="16" t="s">
        <v>270</v>
      </c>
      <c r="J97" s="123" t="s">
        <v>270</v>
      </c>
      <c r="K97" s="92" t="s">
        <v>268</v>
      </c>
      <c r="L97" s="39"/>
      <c r="M97" s="75"/>
      <c r="N97" s="75"/>
      <c r="O97" s="75"/>
      <c r="P97" s="53"/>
      <c r="Q97" s="76"/>
      <c r="R97" s="77"/>
      <c r="S97" s="77"/>
      <c r="T97" s="55"/>
      <c r="U97" s="56"/>
      <c r="V97" s="77"/>
      <c r="W97" s="57"/>
      <c r="X97" s="77"/>
      <c r="Y97" s="54"/>
      <c r="Z97" s="49"/>
      <c r="AA97" s="9"/>
      <c r="AB97" s="9"/>
    </row>
    <row r="98" spans="1:28" ht="20.25" hidden="1" customHeight="1" x14ac:dyDescent="0.25">
      <c r="A98" s="91">
        <f t="shared" si="12"/>
        <v>69</v>
      </c>
      <c r="B98" s="94" t="s">
        <v>208</v>
      </c>
      <c r="C98" s="15" t="s">
        <v>162</v>
      </c>
      <c r="D98" s="140"/>
      <c r="E98" s="91" t="s">
        <v>64</v>
      </c>
      <c r="F98" s="15" t="s">
        <v>257</v>
      </c>
      <c r="G98" s="20" t="s">
        <v>270</v>
      </c>
      <c r="H98" s="20"/>
      <c r="I98" s="16" t="s">
        <v>270</v>
      </c>
      <c r="J98" s="123" t="s">
        <v>270</v>
      </c>
      <c r="K98" s="92" t="s">
        <v>268</v>
      </c>
      <c r="L98" s="39"/>
      <c r="M98" s="75"/>
      <c r="N98" s="75"/>
      <c r="O98" s="75"/>
      <c r="P98" s="53"/>
      <c r="Q98" s="76"/>
      <c r="R98" s="77"/>
      <c r="S98" s="77"/>
      <c r="T98" s="55"/>
      <c r="U98" s="56"/>
      <c r="V98" s="77"/>
      <c r="W98" s="57"/>
      <c r="X98" s="77"/>
      <c r="Y98" s="54"/>
      <c r="Z98" s="49"/>
      <c r="AA98" s="9"/>
      <c r="AB98" s="9"/>
    </row>
    <row r="99" spans="1:28" s="6" customFormat="1" ht="17.25" customHeight="1" x14ac:dyDescent="0.25">
      <c r="A99" s="91">
        <v>62</v>
      </c>
      <c r="B99" s="94" t="s">
        <v>209</v>
      </c>
      <c r="C99" s="15" t="s">
        <v>62</v>
      </c>
      <c r="D99" s="116"/>
      <c r="E99" s="91" t="s">
        <v>64</v>
      </c>
      <c r="F99" s="15" t="s">
        <v>257</v>
      </c>
      <c r="G99" s="17">
        <v>76000</v>
      </c>
      <c r="H99" s="17">
        <v>76000</v>
      </c>
      <c r="I99" s="13">
        <f t="shared" ref="I99:I107" si="13">H99-G99</f>
        <v>0</v>
      </c>
      <c r="J99" s="38">
        <f t="shared" ref="J99:J107" si="14">I99/G99</f>
        <v>0</v>
      </c>
      <c r="K99" s="91" t="s">
        <v>321</v>
      </c>
      <c r="L99" s="39"/>
      <c r="M99" s="65"/>
      <c r="N99" s="65"/>
      <c r="O99" s="65"/>
      <c r="P99" s="54"/>
      <c r="Q99" s="65"/>
      <c r="R99" s="67"/>
      <c r="S99" s="67"/>
      <c r="T99" s="54"/>
      <c r="U99" s="54"/>
      <c r="V99" s="67"/>
      <c r="W99" s="110"/>
      <c r="X99" s="67"/>
      <c r="Y99" s="54"/>
      <c r="Z99" s="48"/>
      <c r="AA99" s="71"/>
      <c r="AB99" s="71"/>
    </row>
    <row r="100" spans="1:28" s="6" customFormat="1" ht="30" customHeight="1" x14ac:dyDescent="0.25">
      <c r="A100" s="91">
        <v>63</v>
      </c>
      <c r="B100" s="94" t="s">
        <v>210</v>
      </c>
      <c r="C100" s="15" t="s">
        <v>157</v>
      </c>
      <c r="D100" s="137" t="s">
        <v>163</v>
      </c>
      <c r="E100" s="91" t="s">
        <v>65</v>
      </c>
      <c r="F100" s="15" t="s">
        <v>257</v>
      </c>
      <c r="G100" s="17">
        <v>380000</v>
      </c>
      <c r="H100" s="17">
        <v>380000</v>
      </c>
      <c r="I100" s="13">
        <f t="shared" si="13"/>
        <v>0</v>
      </c>
      <c r="J100" s="30">
        <f t="shared" si="14"/>
        <v>0</v>
      </c>
      <c r="K100" s="91" t="s">
        <v>321</v>
      </c>
      <c r="L100" s="15"/>
      <c r="M100" s="65"/>
      <c r="N100" s="65"/>
      <c r="O100" s="65"/>
      <c r="P100" s="54"/>
      <c r="Q100" s="65"/>
      <c r="R100" s="67"/>
      <c r="S100" s="67"/>
      <c r="T100" s="54"/>
      <c r="U100" s="54"/>
      <c r="V100" s="67"/>
      <c r="W100" s="110"/>
      <c r="X100" s="67"/>
      <c r="Y100" s="54"/>
      <c r="Z100" s="48"/>
      <c r="AA100" s="71"/>
      <c r="AB100" s="71"/>
    </row>
    <row r="101" spans="1:28" s="6" customFormat="1" ht="19.149999999999999" customHeight="1" x14ac:dyDescent="0.25">
      <c r="A101" s="91">
        <f t="shared" si="12"/>
        <v>64</v>
      </c>
      <c r="B101" s="94" t="s">
        <v>211</v>
      </c>
      <c r="C101" s="15" t="s">
        <v>66</v>
      </c>
      <c r="D101" s="140"/>
      <c r="E101" s="91" t="s">
        <v>64</v>
      </c>
      <c r="F101" s="15" t="s">
        <v>257</v>
      </c>
      <c r="G101" s="17">
        <v>126000</v>
      </c>
      <c r="H101" s="17">
        <v>126000</v>
      </c>
      <c r="I101" s="13">
        <f t="shared" si="13"/>
        <v>0</v>
      </c>
      <c r="J101" s="30">
        <f t="shared" si="14"/>
        <v>0</v>
      </c>
      <c r="K101" s="91" t="s">
        <v>321</v>
      </c>
      <c r="L101" s="15"/>
      <c r="M101" s="65"/>
      <c r="N101" s="65"/>
      <c r="O101" s="65"/>
      <c r="P101" s="54"/>
      <c r="Q101" s="65"/>
      <c r="R101" s="67"/>
      <c r="S101" s="67"/>
      <c r="T101" s="54"/>
      <c r="U101" s="54"/>
      <c r="V101" s="67"/>
      <c r="W101" s="110"/>
      <c r="X101" s="67"/>
      <c r="Y101" s="54"/>
      <c r="Z101" s="48"/>
      <c r="AA101" s="71"/>
      <c r="AB101" s="71"/>
    </row>
    <row r="102" spans="1:28" s="6" customFormat="1" ht="19.149999999999999" customHeight="1" x14ac:dyDescent="0.25">
      <c r="A102" s="91">
        <f t="shared" si="12"/>
        <v>65</v>
      </c>
      <c r="B102" s="94" t="s">
        <v>212</v>
      </c>
      <c r="C102" s="15" t="s">
        <v>158</v>
      </c>
      <c r="D102" s="140"/>
      <c r="E102" s="91" t="s">
        <v>64</v>
      </c>
      <c r="F102" s="15" t="s">
        <v>257</v>
      </c>
      <c r="G102" s="17">
        <v>127000</v>
      </c>
      <c r="H102" s="17">
        <v>127000</v>
      </c>
      <c r="I102" s="13">
        <f t="shared" si="13"/>
        <v>0</v>
      </c>
      <c r="J102" s="30">
        <f t="shared" si="14"/>
        <v>0</v>
      </c>
      <c r="K102" s="91" t="s">
        <v>321</v>
      </c>
      <c r="L102" s="15"/>
      <c r="M102" s="65"/>
      <c r="N102" s="65"/>
      <c r="O102" s="65"/>
      <c r="P102" s="54"/>
      <c r="Q102" s="65"/>
      <c r="R102" s="67"/>
      <c r="S102" s="67"/>
      <c r="T102" s="54"/>
      <c r="U102" s="54"/>
      <c r="V102" s="67"/>
      <c r="W102" s="110"/>
      <c r="X102" s="67"/>
      <c r="Y102" s="54"/>
      <c r="Z102" s="48"/>
      <c r="AA102" s="71"/>
      <c r="AB102" s="71"/>
    </row>
    <row r="103" spans="1:28" s="6" customFormat="1" ht="34.15" customHeight="1" x14ac:dyDescent="0.25">
      <c r="A103" s="91">
        <f t="shared" si="12"/>
        <v>66</v>
      </c>
      <c r="B103" s="94" t="s">
        <v>213</v>
      </c>
      <c r="C103" s="15" t="s">
        <v>159</v>
      </c>
      <c r="D103" s="140"/>
      <c r="E103" s="91" t="s">
        <v>64</v>
      </c>
      <c r="F103" s="15" t="s">
        <v>257</v>
      </c>
      <c r="G103" s="17">
        <v>88000</v>
      </c>
      <c r="H103" s="17">
        <v>88000</v>
      </c>
      <c r="I103" s="13">
        <f t="shared" si="13"/>
        <v>0</v>
      </c>
      <c r="J103" s="30">
        <f t="shared" si="14"/>
        <v>0</v>
      </c>
      <c r="K103" s="91" t="s">
        <v>321</v>
      </c>
      <c r="L103" s="15"/>
      <c r="M103" s="65"/>
      <c r="N103" s="65"/>
      <c r="O103" s="65"/>
      <c r="P103" s="54"/>
      <c r="Q103" s="65"/>
      <c r="R103" s="67"/>
      <c r="S103" s="67"/>
      <c r="T103" s="54"/>
      <c r="U103" s="54"/>
      <c r="V103" s="67"/>
      <c r="W103" s="110"/>
      <c r="X103" s="67"/>
      <c r="Y103" s="54"/>
      <c r="Z103" s="48"/>
      <c r="AA103" s="71"/>
      <c r="AB103" s="71"/>
    </row>
    <row r="104" spans="1:28" s="6" customFormat="1" x14ac:dyDescent="0.25">
      <c r="A104" s="91">
        <f t="shared" si="12"/>
        <v>67</v>
      </c>
      <c r="B104" s="94" t="s">
        <v>214</v>
      </c>
      <c r="C104" s="15" t="s">
        <v>67</v>
      </c>
      <c r="D104" s="140"/>
      <c r="E104" s="91" t="s">
        <v>64</v>
      </c>
      <c r="F104" s="15" t="s">
        <v>257</v>
      </c>
      <c r="G104" s="17">
        <v>75000</v>
      </c>
      <c r="H104" s="17">
        <v>75000</v>
      </c>
      <c r="I104" s="13">
        <f t="shared" si="13"/>
        <v>0</v>
      </c>
      <c r="J104" s="30">
        <f t="shared" si="14"/>
        <v>0</v>
      </c>
      <c r="K104" s="91" t="s">
        <v>321</v>
      </c>
      <c r="L104" s="15"/>
      <c r="M104" s="65"/>
      <c r="N104" s="65"/>
      <c r="O104" s="65"/>
      <c r="P104" s="54"/>
      <c r="Q104" s="65"/>
      <c r="R104" s="67"/>
      <c r="S104" s="67"/>
      <c r="T104" s="54"/>
      <c r="U104" s="54"/>
      <c r="V104" s="67"/>
      <c r="W104" s="110"/>
      <c r="X104" s="67"/>
      <c r="Y104" s="54"/>
      <c r="Z104" s="48"/>
      <c r="AA104" s="71"/>
      <c r="AB104" s="71"/>
    </row>
    <row r="105" spans="1:28" s="6" customFormat="1" ht="38.25" x14ac:dyDescent="0.25">
      <c r="A105" s="91">
        <f t="shared" si="12"/>
        <v>68</v>
      </c>
      <c r="B105" s="94" t="s">
        <v>215</v>
      </c>
      <c r="C105" s="15" t="s">
        <v>160</v>
      </c>
      <c r="D105" s="140"/>
      <c r="E105" s="91" t="s">
        <v>64</v>
      </c>
      <c r="F105" s="15" t="s">
        <v>257</v>
      </c>
      <c r="G105" s="17">
        <v>473000</v>
      </c>
      <c r="H105" s="17">
        <v>473000</v>
      </c>
      <c r="I105" s="13">
        <f t="shared" si="13"/>
        <v>0</v>
      </c>
      <c r="J105" s="30">
        <f t="shared" si="14"/>
        <v>0</v>
      </c>
      <c r="K105" s="91" t="s">
        <v>321</v>
      </c>
      <c r="L105" s="15"/>
      <c r="M105" s="65"/>
      <c r="N105" s="65"/>
      <c r="O105" s="65"/>
      <c r="P105" s="54"/>
      <c r="Q105" s="65"/>
      <c r="R105" s="67"/>
      <c r="S105" s="67"/>
      <c r="T105" s="54"/>
      <c r="U105" s="54"/>
      <c r="V105" s="67"/>
      <c r="W105" s="110"/>
      <c r="X105" s="67"/>
      <c r="Y105" s="54"/>
      <c r="Z105" s="48"/>
      <c r="AA105" s="71"/>
      <c r="AB105" s="71"/>
    </row>
    <row r="106" spans="1:28" s="6" customFormat="1" ht="20.25" customHeight="1" x14ac:dyDescent="0.25">
      <c r="A106" s="91">
        <f t="shared" si="12"/>
        <v>69</v>
      </c>
      <c r="B106" s="94" t="s">
        <v>216</v>
      </c>
      <c r="C106" s="15" t="s">
        <v>161</v>
      </c>
      <c r="D106" s="140"/>
      <c r="E106" s="91" t="s">
        <v>64</v>
      </c>
      <c r="F106" s="15" t="s">
        <v>257</v>
      </c>
      <c r="G106" s="17">
        <v>333000</v>
      </c>
      <c r="H106" s="17">
        <v>333000</v>
      </c>
      <c r="I106" s="13">
        <f t="shared" si="13"/>
        <v>0</v>
      </c>
      <c r="J106" s="30">
        <f t="shared" si="14"/>
        <v>0</v>
      </c>
      <c r="K106" s="91" t="s">
        <v>321</v>
      </c>
      <c r="L106" s="15"/>
      <c r="M106" s="65"/>
      <c r="N106" s="65"/>
      <c r="O106" s="65"/>
      <c r="P106" s="54"/>
      <c r="Q106" s="65"/>
      <c r="R106" s="67"/>
      <c r="S106" s="67"/>
      <c r="T106" s="54"/>
      <c r="U106" s="54"/>
      <c r="V106" s="67"/>
      <c r="W106" s="110"/>
      <c r="X106" s="67"/>
      <c r="Y106" s="54"/>
      <c r="Z106" s="48"/>
      <c r="AA106" s="71"/>
      <c r="AB106" s="71"/>
    </row>
    <row r="107" spans="1:28" s="6" customFormat="1" ht="20.25" customHeight="1" x14ac:dyDescent="0.25">
      <c r="A107" s="91">
        <f t="shared" si="12"/>
        <v>70</v>
      </c>
      <c r="B107" s="94" t="s">
        <v>217</v>
      </c>
      <c r="C107" s="15" t="s">
        <v>162</v>
      </c>
      <c r="D107" s="138"/>
      <c r="E107" s="91" t="s">
        <v>64</v>
      </c>
      <c r="F107" s="15" t="s">
        <v>257</v>
      </c>
      <c r="G107" s="17">
        <v>126000</v>
      </c>
      <c r="H107" s="17">
        <v>126000</v>
      </c>
      <c r="I107" s="13">
        <f t="shared" si="13"/>
        <v>0</v>
      </c>
      <c r="J107" s="30">
        <f t="shared" si="14"/>
        <v>0</v>
      </c>
      <c r="K107" s="91" t="s">
        <v>321</v>
      </c>
      <c r="L107" s="15"/>
      <c r="M107" s="65"/>
      <c r="N107" s="65"/>
      <c r="O107" s="65"/>
      <c r="P107" s="54"/>
      <c r="Q107" s="65"/>
      <c r="R107" s="67"/>
      <c r="S107" s="67"/>
      <c r="T107" s="54"/>
      <c r="U107" s="54"/>
      <c r="V107" s="67"/>
      <c r="W107" s="110"/>
      <c r="X107" s="67"/>
      <c r="Y107" s="54"/>
      <c r="Z107" s="48"/>
      <c r="AA107" s="71"/>
      <c r="AB107" s="71"/>
    </row>
    <row r="108" spans="1:28" s="6" customFormat="1" ht="20.25" customHeight="1" x14ac:dyDescent="0.25">
      <c r="A108" s="28" t="s">
        <v>68</v>
      </c>
      <c r="B108" s="31" t="s">
        <v>133</v>
      </c>
      <c r="C108" s="98" t="s">
        <v>355</v>
      </c>
      <c r="D108" s="99"/>
      <c r="E108" s="99"/>
      <c r="F108" s="99"/>
      <c r="G108" s="99"/>
      <c r="H108" s="99"/>
      <c r="I108" s="99"/>
      <c r="J108" s="99"/>
      <c r="K108" s="100"/>
      <c r="L108" s="101"/>
      <c r="M108" s="60"/>
      <c r="N108" s="60"/>
      <c r="O108" s="54"/>
      <c r="P108" s="54"/>
      <c r="Q108" s="48"/>
      <c r="R108" s="48"/>
      <c r="S108" s="103"/>
      <c r="T108" s="54"/>
      <c r="U108" s="54"/>
      <c r="V108" s="48"/>
      <c r="W108" s="110"/>
      <c r="X108" s="48"/>
      <c r="Y108" s="54"/>
      <c r="Z108" s="48"/>
      <c r="AA108" s="71"/>
      <c r="AB108" s="71"/>
    </row>
    <row r="109" spans="1:28" s="6" customFormat="1" ht="20.25" customHeight="1" x14ac:dyDescent="0.25">
      <c r="A109" s="91">
        <f>A107+1</f>
        <v>71</v>
      </c>
      <c r="B109" s="94" t="s">
        <v>218</v>
      </c>
      <c r="C109" s="15" t="s">
        <v>164</v>
      </c>
      <c r="D109" s="15" t="s">
        <v>165</v>
      </c>
      <c r="E109" s="91" t="s">
        <v>64</v>
      </c>
      <c r="F109" s="29"/>
      <c r="G109" s="17">
        <v>5000</v>
      </c>
      <c r="H109" s="17">
        <v>5000</v>
      </c>
      <c r="I109" s="13">
        <f t="shared" ref="I109:I116" si="15">H109-G109</f>
        <v>0</v>
      </c>
      <c r="J109" s="30">
        <f t="shared" ref="J109:J116" si="16">I109/G109</f>
        <v>0</v>
      </c>
      <c r="K109" s="137" t="s">
        <v>356</v>
      </c>
      <c r="L109" s="29"/>
      <c r="M109" s="65"/>
      <c r="N109" s="65"/>
      <c r="O109" s="65"/>
      <c r="P109" s="54"/>
      <c r="Q109" s="65"/>
      <c r="R109" s="67"/>
      <c r="S109" s="67"/>
      <c r="T109" s="54"/>
      <c r="U109" s="54"/>
      <c r="V109" s="67"/>
      <c r="W109" s="110"/>
      <c r="X109" s="67"/>
      <c r="Y109" s="54"/>
      <c r="Z109" s="48"/>
      <c r="AA109" s="71"/>
      <c r="AB109" s="71"/>
    </row>
    <row r="110" spans="1:28" s="6" customFormat="1" ht="20.25" customHeight="1" x14ac:dyDescent="0.25">
      <c r="A110" s="91">
        <f>A109+1</f>
        <v>72</v>
      </c>
      <c r="B110" s="94" t="s">
        <v>219</v>
      </c>
      <c r="C110" s="15" t="s">
        <v>69</v>
      </c>
      <c r="D110" s="15"/>
      <c r="E110" s="91" t="s">
        <v>64</v>
      </c>
      <c r="F110" s="29"/>
      <c r="G110" s="17">
        <v>10000</v>
      </c>
      <c r="H110" s="17">
        <v>10000</v>
      </c>
      <c r="I110" s="13">
        <f t="shared" si="15"/>
        <v>0</v>
      </c>
      <c r="J110" s="30">
        <f t="shared" si="16"/>
        <v>0</v>
      </c>
      <c r="K110" s="140"/>
      <c r="L110" s="29"/>
      <c r="M110" s="65"/>
      <c r="N110" s="65"/>
      <c r="O110" s="65"/>
      <c r="P110" s="54"/>
      <c r="Q110" s="65"/>
      <c r="R110" s="67"/>
      <c r="S110" s="67"/>
      <c r="T110" s="54"/>
      <c r="U110" s="54"/>
      <c r="V110" s="67"/>
      <c r="W110" s="110"/>
      <c r="X110" s="67"/>
      <c r="Y110" s="54"/>
      <c r="Z110" s="48"/>
      <c r="AA110" s="71"/>
      <c r="AB110" s="71"/>
    </row>
    <row r="111" spans="1:28" s="6" customFormat="1" ht="61.5" customHeight="1" x14ac:dyDescent="0.25">
      <c r="A111" s="91">
        <f t="shared" ref="A111:A116" si="17">A110+1</f>
        <v>73</v>
      </c>
      <c r="B111" s="94" t="s">
        <v>220</v>
      </c>
      <c r="C111" s="15" t="s">
        <v>166</v>
      </c>
      <c r="D111" s="15" t="s">
        <v>251</v>
      </c>
      <c r="E111" s="91" t="s">
        <v>70</v>
      </c>
      <c r="F111" s="29" t="s">
        <v>257</v>
      </c>
      <c r="G111" s="17">
        <v>100000</v>
      </c>
      <c r="H111" s="17">
        <v>100000</v>
      </c>
      <c r="I111" s="13">
        <f t="shared" si="15"/>
        <v>0</v>
      </c>
      <c r="J111" s="30">
        <f t="shared" si="16"/>
        <v>0</v>
      </c>
      <c r="K111" s="140"/>
      <c r="L111" s="91"/>
      <c r="M111" s="65"/>
      <c r="N111" s="65"/>
      <c r="O111" s="65"/>
      <c r="P111" s="54"/>
      <c r="Q111" s="65"/>
      <c r="R111" s="67"/>
      <c r="S111" s="67"/>
      <c r="T111" s="54"/>
      <c r="U111" s="54"/>
      <c r="V111" s="67"/>
      <c r="W111" s="110"/>
      <c r="X111" s="67"/>
      <c r="Y111" s="54"/>
      <c r="Z111" s="48"/>
      <c r="AA111" s="71"/>
      <c r="AB111" s="71"/>
    </row>
    <row r="112" spans="1:28" s="24" customFormat="1" ht="44.45" customHeight="1" x14ac:dyDescent="0.25">
      <c r="A112" s="91">
        <f t="shared" si="17"/>
        <v>74</v>
      </c>
      <c r="B112" s="94" t="s">
        <v>221</v>
      </c>
      <c r="C112" s="15" t="s">
        <v>167</v>
      </c>
      <c r="D112" s="15" t="s">
        <v>168</v>
      </c>
      <c r="E112" s="91" t="s">
        <v>70</v>
      </c>
      <c r="F112" s="29"/>
      <c r="G112" s="17">
        <v>20000</v>
      </c>
      <c r="H112" s="17">
        <v>20000</v>
      </c>
      <c r="I112" s="13">
        <f t="shared" si="15"/>
        <v>0</v>
      </c>
      <c r="J112" s="30">
        <f t="shared" si="16"/>
        <v>0</v>
      </c>
      <c r="K112" s="140"/>
      <c r="L112" s="91"/>
      <c r="M112" s="65"/>
      <c r="N112" s="65"/>
      <c r="O112" s="65"/>
      <c r="P112" s="54"/>
      <c r="Q112" s="65"/>
      <c r="R112" s="67"/>
      <c r="S112" s="67"/>
      <c r="T112" s="54"/>
      <c r="U112" s="54"/>
      <c r="V112" s="67"/>
      <c r="W112" s="110"/>
      <c r="X112" s="67"/>
      <c r="Y112" s="54"/>
      <c r="Z112" s="48"/>
      <c r="AA112" s="48"/>
      <c r="AB112" s="48"/>
    </row>
    <row r="113" spans="1:28" s="6" customFormat="1" ht="59.25" customHeight="1" x14ac:dyDescent="0.25">
      <c r="A113" s="91">
        <f t="shared" si="17"/>
        <v>75</v>
      </c>
      <c r="B113" s="94" t="s">
        <v>222</v>
      </c>
      <c r="C113" s="15" t="s">
        <v>169</v>
      </c>
      <c r="D113" s="15" t="s">
        <v>312</v>
      </c>
      <c r="E113" s="91" t="s">
        <v>71</v>
      </c>
      <c r="F113" s="29" t="s">
        <v>257</v>
      </c>
      <c r="G113" s="17">
        <v>15700</v>
      </c>
      <c r="H113" s="17">
        <v>15700</v>
      </c>
      <c r="I113" s="13">
        <f t="shared" si="15"/>
        <v>0</v>
      </c>
      <c r="J113" s="30">
        <f t="shared" si="16"/>
        <v>0</v>
      </c>
      <c r="K113" s="138"/>
      <c r="L113" s="91"/>
      <c r="M113" s="65"/>
      <c r="N113" s="65"/>
      <c r="O113" s="65"/>
      <c r="P113" s="54"/>
      <c r="Q113" s="65"/>
      <c r="R113" s="67"/>
      <c r="S113" s="67"/>
      <c r="T113" s="54"/>
      <c r="U113" s="54"/>
      <c r="V113" s="67"/>
      <c r="W113" s="110"/>
      <c r="X113" s="67"/>
      <c r="Y113" s="54"/>
      <c r="Z113" s="48"/>
      <c r="AA113" s="71"/>
      <c r="AB113" s="71"/>
    </row>
    <row r="114" spans="1:28" s="6" customFormat="1" ht="34.5" customHeight="1" x14ac:dyDescent="0.25">
      <c r="A114" s="91">
        <f t="shared" si="17"/>
        <v>76</v>
      </c>
      <c r="B114" s="94" t="s">
        <v>223</v>
      </c>
      <c r="C114" s="15" t="s">
        <v>170</v>
      </c>
      <c r="D114" s="15" t="s">
        <v>165</v>
      </c>
      <c r="E114" s="91" t="s">
        <v>36</v>
      </c>
      <c r="F114" s="29" t="s">
        <v>255</v>
      </c>
      <c r="G114" s="19">
        <v>19620</v>
      </c>
      <c r="H114" s="19">
        <v>19400</v>
      </c>
      <c r="I114" s="13">
        <f t="shared" si="15"/>
        <v>-220</v>
      </c>
      <c r="J114" s="30">
        <f t="shared" si="16"/>
        <v>-1.1213047910295617E-2</v>
      </c>
      <c r="K114" s="139" t="s">
        <v>366</v>
      </c>
      <c r="L114" s="15"/>
      <c r="M114" s="72"/>
      <c r="N114" s="72"/>
      <c r="O114" s="72"/>
      <c r="P114" s="54"/>
      <c r="Q114" s="72"/>
      <c r="R114" s="73"/>
      <c r="S114" s="73"/>
      <c r="T114" s="54"/>
      <c r="U114" s="54"/>
      <c r="V114" s="73"/>
      <c r="W114" s="110"/>
      <c r="X114" s="73"/>
      <c r="Y114" s="54"/>
      <c r="Z114" s="48"/>
      <c r="AA114" s="71"/>
      <c r="AB114" s="71"/>
    </row>
    <row r="115" spans="1:28" s="6" customFormat="1" ht="34.5" customHeight="1" x14ac:dyDescent="0.25">
      <c r="A115" s="91">
        <f t="shared" si="17"/>
        <v>77</v>
      </c>
      <c r="B115" s="94" t="s">
        <v>224</v>
      </c>
      <c r="C115" s="15" t="s">
        <v>72</v>
      </c>
      <c r="D115" s="15"/>
      <c r="E115" s="91" t="s">
        <v>36</v>
      </c>
      <c r="F115" s="29" t="s">
        <v>255</v>
      </c>
      <c r="G115" s="19">
        <v>20510</v>
      </c>
      <c r="H115" s="19">
        <v>20500</v>
      </c>
      <c r="I115" s="13">
        <f t="shared" si="15"/>
        <v>-10</v>
      </c>
      <c r="J115" s="30">
        <f t="shared" si="16"/>
        <v>-4.8756704046806434E-4</v>
      </c>
      <c r="K115" s="139"/>
      <c r="L115" s="15"/>
      <c r="M115" s="72"/>
      <c r="N115" s="72"/>
      <c r="O115" s="72"/>
      <c r="P115" s="54"/>
      <c r="Q115" s="72"/>
      <c r="R115" s="73"/>
      <c r="S115" s="73"/>
      <c r="T115" s="54"/>
      <c r="U115" s="54"/>
      <c r="V115" s="73"/>
      <c r="W115" s="110"/>
      <c r="X115" s="73"/>
      <c r="Y115" s="54"/>
      <c r="Z115" s="48"/>
      <c r="AA115" s="71"/>
      <c r="AB115" s="71"/>
    </row>
    <row r="116" spans="1:28" s="6" customFormat="1" ht="34.5" customHeight="1" x14ac:dyDescent="0.25">
      <c r="A116" s="91">
        <f t="shared" si="17"/>
        <v>78</v>
      </c>
      <c r="B116" s="94" t="s">
        <v>225</v>
      </c>
      <c r="C116" s="15" t="s">
        <v>73</v>
      </c>
      <c r="D116" s="15"/>
      <c r="E116" s="91" t="s">
        <v>36</v>
      </c>
      <c r="F116" s="29" t="s">
        <v>255</v>
      </c>
      <c r="G116" s="19">
        <v>17500</v>
      </c>
      <c r="H116" s="19">
        <v>18140</v>
      </c>
      <c r="I116" s="13">
        <f t="shared" si="15"/>
        <v>640</v>
      </c>
      <c r="J116" s="30">
        <f t="shared" si="16"/>
        <v>3.6571428571428574E-2</v>
      </c>
      <c r="K116" s="139"/>
      <c r="L116" s="15"/>
      <c r="M116" s="72"/>
      <c r="N116" s="72"/>
      <c r="O116" s="72"/>
      <c r="P116" s="54"/>
      <c r="Q116" s="72"/>
      <c r="R116" s="73"/>
      <c r="S116" s="73"/>
      <c r="T116" s="54"/>
      <c r="U116" s="54"/>
      <c r="V116" s="73"/>
      <c r="W116" s="110"/>
      <c r="X116" s="73"/>
      <c r="Y116" s="54"/>
      <c r="Z116" s="48"/>
      <c r="AA116" s="71"/>
      <c r="AB116" s="71"/>
    </row>
    <row r="117" spans="1:28" s="6" customFormat="1" ht="24.75" customHeight="1" x14ac:dyDescent="0.25">
      <c r="A117" s="28" t="s">
        <v>74</v>
      </c>
      <c r="B117" s="31" t="s">
        <v>134</v>
      </c>
      <c r="C117" s="98" t="s">
        <v>75</v>
      </c>
      <c r="D117" s="99"/>
      <c r="E117" s="99"/>
      <c r="F117" s="99"/>
      <c r="G117" s="99"/>
      <c r="H117" s="99"/>
      <c r="I117" s="99"/>
      <c r="J117" s="99"/>
      <c r="K117" s="100"/>
      <c r="L117" s="101"/>
      <c r="M117" s="60"/>
      <c r="N117" s="60"/>
      <c r="O117" s="54"/>
      <c r="P117" s="54"/>
      <c r="Q117" s="48"/>
      <c r="R117" s="48"/>
      <c r="S117" s="103"/>
      <c r="T117" s="54"/>
      <c r="U117" s="54"/>
      <c r="V117" s="48"/>
      <c r="W117" s="110"/>
      <c r="X117" s="48"/>
      <c r="Y117" s="54"/>
      <c r="Z117" s="48"/>
      <c r="AA117" s="71"/>
      <c r="AB117" s="71"/>
    </row>
    <row r="118" spans="1:28" s="6" customFormat="1" ht="27" customHeight="1" x14ac:dyDescent="0.25">
      <c r="A118" s="137">
        <v>79</v>
      </c>
      <c r="B118" s="94" t="s">
        <v>226</v>
      </c>
      <c r="C118" s="91" t="s">
        <v>343</v>
      </c>
      <c r="D118" s="91" t="s">
        <v>344</v>
      </c>
      <c r="E118" s="91" t="s">
        <v>76</v>
      </c>
      <c r="F118" s="85"/>
      <c r="G118" s="22">
        <v>60000</v>
      </c>
      <c r="H118" s="22">
        <v>60000</v>
      </c>
      <c r="I118" s="13">
        <f t="shared" ref="I118:I123" si="18">H118-G118</f>
        <v>0</v>
      </c>
      <c r="J118" s="30">
        <f t="shared" ref="J118:J123" si="19">I118/G118</f>
        <v>0</v>
      </c>
      <c r="K118" s="137" t="s">
        <v>357</v>
      </c>
      <c r="L118" s="85"/>
      <c r="M118" s="83"/>
      <c r="N118" s="83"/>
      <c r="O118" s="83"/>
      <c r="P118" s="54"/>
      <c r="Q118" s="83"/>
      <c r="R118" s="84"/>
      <c r="S118" s="84"/>
      <c r="T118" s="54"/>
      <c r="U118" s="54"/>
      <c r="V118" s="84"/>
      <c r="W118" s="110"/>
      <c r="X118" s="84"/>
      <c r="Y118" s="54"/>
      <c r="Z118" s="48"/>
      <c r="AA118" s="71"/>
      <c r="AB118" s="71"/>
    </row>
    <row r="119" spans="1:28" s="6" customFormat="1" ht="29.25" hidden="1" customHeight="1" x14ac:dyDescent="0.25">
      <c r="A119" s="138"/>
      <c r="B119" s="94"/>
      <c r="C119" s="91" t="s">
        <v>345</v>
      </c>
      <c r="D119" s="91" t="s">
        <v>346</v>
      </c>
      <c r="E119" s="91" t="s">
        <v>76</v>
      </c>
      <c r="F119" s="85"/>
      <c r="G119" s="22">
        <v>30000</v>
      </c>
      <c r="H119" s="22">
        <v>30000</v>
      </c>
      <c r="I119" s="13">
        <f t="shared" si="18"/>
        <v>0</v>
      </c>
      <c r="J119" s="30">
        <f t="shared" si="19"/>
        <v>0</v>
      </c>
      <c r="K119" s="140"/>
      <c r="L119" s="85"/>
      <c r="M119" s="83"/>
      <c r="N119" s="83"/>
      <c r="O119" s="83"/>
      <c r="P119" s="54"/>
      <c r="Q119" s="83"/>
      <c r="R119" s="84"/>
      <c r="S119" s="84"/>
      <c r="T119" s="54"/>
      <c r="U119" s="54"/>
      <c r="V119" s="84"/>
      <c r="W119" s="110"/>
      <c r="X119" s="84"/>
      <c r="Y119" s="54"/>
      <c r="Z119" s="48"/>
      <c r="AA119" s="71"/>
      <c r="AB119" s="71"/>
    </row>
    <row r="120" spans="1:28" s="6" customFormat="1" ht="24.75" customHeight="1" x14ac:dyDescent="0.25">
      <c r="A120" s="139">
        <v>80</v>
      </c>
      <c r="B120" s="94" t="s">
        <v>227</v>
      </c>
      <c r="C120" s="91" t="s">
        <v>347</v>
      </c>
      <c r="D120" s="91" t="s">
        <v>344</v>
      </c>
      <c r="E120" s="91" t="s">
        <v>76</v>
      </c>
      <c r="F120" s="85"/>
      <c r="G120" s="22">
        <v>65000</v>
      </c>
      <c r="H120" s="22">
        <v>65000</v>
      </c>
      <c r="I120" s="13">
        <f t="shared" si="18"/>
        <v>0</v>
      </c>
      <c r="J120" s="30">
        <f t="shared" si="19"/>
        <v>0</v>
      </c>
      <c r="K120" s="140"/>
      <c r="L120" s="85"/>
      <c r="M120" s="83"/>
      <c r="N120" s="83"/>
      <c r="O120" s="83"/>
      <c r="P120" s="54"/>
      <c r="Q120" s="83"/>
      <c r="R120" s="84"/>
      <c r="S120" s="84"/>
      <c r="T120" s="54"/>
      <c r="U120" s="54"/>
      <c r="V120" s="84"/>
      <c r="W120" s="110"/>
      <c r="X120" s="84"/>
      <c r="Y120" s="54"/>
      <c r="Z120" s="48"/>
      <c r="AA120" s="71"/>
      <c r="AB120" s="71"/>
    </row>
    <row r="121" spans="1:28" s="6" customFormat="1" ht="28.5" hidden="1" customHeight="1" x14ac:dyDescent="0.25">
      <c r="A121" s="139"/>
      <c r="B121" s="94"/>
      <c r="C121" s="91" t="s">
        <v>348</v>
      </c>
      <c r="D121" s="91" t="s">
        <v>346</v>
      </c>
      <c r="E121" s="91" t="s">
        <v>76</v>
      </c>
      <c r="F121" s="85"/>
      <c r="G121" s="22">
        <v>35000</v>
      </c>
      <c r="H121" s="22">
        <v>35000</v>
      </c>
      <c r="I121" s="13">
        <f t="shared" si="18"/>
        <v>0</v>
      </c>
      <c r="J121" s="30">
        <f t="shared" si="19"/>
        <v>0</v>
      </c>
      <c r="K121" s="140"/>
      <c r="L121" s="85"/>
      <c r="M121" s="83"/>
      <c r="N121" s="83"/>
      <c r="O121" s="83"/>
      <c r="P121" s="54"/>
      <c r="Q121" s="83"/>
      <c r="R121" s="84"/>
      <c r="S121" s="84"/>
      <c r="T121" s="54"/>
      <c r="U121" s="54"/>
      <c r="V121" s="84"/>
      <c r="W121" s="110"/>
      <c r="X121" s="84"/>
      <c r="Y121" s="54"/>
      <c r="Z121" s="48"/>
      <c r="AA121" s="71"/>
      <c r="AB121" s="71"/>
    </row>
    <row r="122" spans="1:28" s="6" customFormat="1" ht="27" customHeight="1" x14ac:dyDescent="0.25">
      <c r="A122" s="137">
        <v>81</v>
      </c>
      <c r="B122" s="94" t="s">
        <v>228</v>
      </c>
      <c r="C122" s="91" t="s">
        <v>349</v>
      </c>
      <c r="D122" s="91" t="s">
        <v>344</v>
      </c>
      <c r="E122" s="91" t="s">
        <v>76</v>
      </c>
      <c r="F122" s="85"/>
      <c r="G122" s="22">
        <v>70000</v>
      </c>
      <c r="H122" s="22">
        <v>70000</v>
      </c>
      <c r="I122" s="13">
        <f t="shared" si="18"/>
        <v>0</v>
      </c>
      <c r="J122" s="30">
        <f t="shared" si="19"/>
        <v>0</v>
      </c>
      <c r="K122" s="140"/>
      <c r="L122" s="85"/>
      <c r="M122" s="83"/>
      <c r="N122" s="83"/>
      <c r="O122" s="83"/>
      <c r="P122" s="54"/>
      <c r="Q122" s="83"/>
      <c r="R122" s="84"/>
      <c r="S122" s="84"/>
      <c r="T122" s="54"/>
      <c r="U122" s="54"/>
      <c r="V122" s="84"/>
      <c r="W122" s="110"/>
      <c r="X122" s="84"/>
      <c r="Y122" s="54"/>
      <c r="Z122" s="48"/>
      <c r="AA122" s="71"/>
      <c r="AB122" s="71"/>
    </row>
    <row r="123" spans="1:28" s="6" customFormat="1" ht="28.5" hidden="1" customHeight="1" x14ac:dyDescent="0.25">
      <c r="A123" s="138"/>
      <c r="B123" s="94"/>
      <c r="C123" s="91" t="s">
        <v>350</v>
      </c>
      <c r="D123" s="91" t="s">
        <v>346</v>
      </c>
      <c r="E123" s="91" t="s">
        <v>76</v>
      </c>
      <c r="F123" s="85"/>
      <c r="G123" s="22">
        <v>40000</v>
      </c>
      <c r="H123" s="22">
        <v>40000</v>
      </c>
      <c r="I123" s="13">
        <f t="shared" si="18"/>
        <v>0</v>
      </c>
      <c r="J123" s="30">
        <f t="shared" si="19"/>
        <v>0</v>
      </c>
      <c r="K123" s="140"/>
      <c r="L123" s="85"/>
      <c r="M123" s="83"/>
      <c r="N123" s="83"/>
      <c r="O123" s="83"/>
      <c r="P123" s="54"/>
      <c r="Q123" s="83"/>
      <c r="R123" s="84"/>
      <c r="S123" s="84"/>
      <c r="T123" s="54"/>
      <c r="U123" s="54"/>
      <c r="V123" s="84"/>
      <c r="W123" s="110"/>
      <c r="X123" s="84"/>
      <c r="Y123" s="54"/>
      <c r="Z123" s="48"/>
      <c r="AA123" s="71"/>
      <c r="AB123" s="71"/>
    </row>
    <row r="124" spans="1:28" s="6" customFormat="1" x14ac:dyDescent="0.25">
      <c r="A124" s="90">
        <v>82</v>
      </c>
      <c r="B124" s="94" t="s">
        <v>258</v>
      </c>
      <c r="C124" s="15" t="s">
        <v>337</v>
      </c>
      <c r="D124" s="15"/>
      <c r="E124" s="91"/>
      <c r="F124" s="85"/>
      <c r="G124" s="22"/>
      <c r="H124" s="22"/>
      <c r="I124" s="13"/>
      <c r="J124" s="30"/>
      <c r="K124" s="140"/>
      <c r="L124" s="85"/>
      <c r="M124" s="83"/>
      <c r="N124" s="83"/>
      <c r="O124" s="83"/>
      <c r="P124" s="54"/>
      <c r="Q124" s="83"/>
      <c r="R124" s="84"/>
      <c r="S124" s="84"/>
      <c r="T124" s="54"/>
      <c r="U124" s="54"/>
      <c r="V124" s="84"/>
      <c r="W124" s="110"/>
      <c r="X124" s="84"/>
      <c r="Y124" s="54"/>
      <c r="Z124" s="48"/>
      <c r="AA124" s="71"/>
      <c r="AB124" s="71"/>
    </row>
    <row r="125" spans="1:28" s="6" customFormat="1" ht="26.25" customHeight="1" x14ac:dyDescent="0.25">
      <c r="A125" s="119"/>
      <c r="B125" s="91"/>
      <c r="C125" s="91" t="s">
        <v>339</v>
      </c>
      <c r="D125" s="91" t="s">
        <v>338</v>
      </c>
      <c r="E125" s="91" t="s">
        <v>76</v>
      </c>
      <c r="F125" s="91" t="s">
        <v>259</v>
      </c>
      <c r="G125" s="22">
        <v>330000</v>
      </c>
      <c r="H125" s="22">
        <v>330000</v>
      </c>
      <c r="I125" s="13">
        <f t="shared" ref="I125:I130" si="20">H125-G125</f>
        <v>0</v>
      </c>
      <c r="J125" s="30">
        <f t="shared" ref="J125:J130" si="21">I125/G125</f>
        <v>0</v>
      </c>
      <c r="K125" s="140"/>
      <c r="L125" s="85"/>
      <c r="M125" s="83"/>
      <c r="N125" s="83"/>
      <c r="O125" s="83"/>
      <c r="P125" s="54"/>
      <c r="Q125" s="83"/>
      <c r="R125" s="84"/>
      <c r="S125" s="84"/>
      <c r="T125" s="54"/>
      <c r="U125" s="54"/>
      <c r="V125" s="84"/>
      <c r="W125" s="110"/>
      <c r="X125" s="84"/>
      <c r="Y125" s="54"/>
      <c r="Z125" s="48"/>
      <c r="AA125" s="71"/>
      <c r="AB125" s="71"/>
    </row>
    <row r="126" spans="1:28" s="6" customFormat="1" ht="51" hidden="1" customHeight="1" x14ac:dyDescent="0.25">
      <c r="A126" s="112"/>
      <c r="B126" s="91"/>
      <c r="C126" s="91" t="s">
        <v>339</v>
      </c>
      <c r="D126" s="40" t="s">
        <v>341</v>
      </c>
      <c r="E126" s="91" t="s">
        <v>76</v>
      </c>
      <c r="F126" s="91" t="s">
        <v>259</v>
      </c>
      <c r="G126" s="22">
        <v>330000</v>
      </c>
      <c r="H126" s="22">
        <v>330000</v>
      </c>
      <c r="I126" s="13">
        <f t="shared" si="20"/>
        <v>0</v>
      </c>
      <c r="J126" s="30">
        <f t="shared" si="21"/>
        <v>0</v>
      </c>
      <c r="K126" s="140"/>
      <c r="L126" s="85"/>
      <c r="M126" s="83"/>
      <c r="N126" s="83"/>
      <c r="O126" s="83"/>
      <c r="P126" s="54"/>
      <c r="Q126" s="83"/>
      <c r="R126" s="84"/>
      <c r="S126" s="84"/>
      <c r="T126" s="54"/>
      <c r="U126" s="54"/>
      <c r="V126" s="84"/>
      <c r="W126" s="110"/>
      <c r="X126" s="84"/>
      <c r="Y126" s="54"/>
      <c r="Z126" s="48"/>
      <c r="AA126" s="71"/>
      <c r="AB126" s="71"/>
    </row>
    <row r="127" spans="1:28" s="6" customFormat="1" ht="30.75" hidden="1" customHeight="1" x14ac:dyDescent="0.25">
      <c r="A127" s="112"/>
      <c r="B127" s="91"/>
      <c r="C127" s="91" t="s">
        <v>339</v>
      </c>
      <c r="D127" s="15" t="s">
        <v>342</v>
      </c>
      <c r="E127" s="91" t="s">
        <v>76</v>
      </c>
      <c r="F127" s="91" t="s">
        <v>259</v>
      </c>
      <c r="G127" s="22">
        <v>330000</v>
      </c>
      <c r="H127" s="22">
        <v>330000</v>
      </c>
      <c r="I127" s="13">
        <f t="shared" si="20"/>
        <v>0</v>
      </c>
      <c r="J127" s="30">
        <f t="shared" si="21"/>
        <v>0</v>
      </c>
      <c r="K127" s="140"/>
      <c r="L127" s="85"/>
      <c r="M127" s="83"/>
      <c r="N127" s="83"/>
      <c r="O127" s="83"/>
      <c r="P127" s="54"/>
      <c r="Q127" s="83"/>
      <c r="R127" s="84"/>
      <c r="S127" s="84"/>
      <c r="T127" s="54"/>
      <c r="U127" s="54"/>
      <c r="V127" s="84"/>
      <c r="W127" s="110"/>
      <c r="X127" s="84"/>
      <c r="Y127" s="54"/>
      <c r="Z127" s="48"/>
      <c r="AA127" s="71"/>
      <c r="AB127" s="71"/>
    </row>
    <row r="128" spans="1:28" s="6" customFormat="1" ht="40.5" customHeight="1" x14ac:dyDescent="0.25">
      <c r="A128" s="113"/>
      <c r="B128" s="91"/>
      <c r="C128" s="91" t="s">
        <v>340</v>
      </c>
      <c r="D128" s="40" t="s">
        <v>338</v>
      </c>
      <c r="E128" s="91" t="s">
        <v>76</v>
      </c>
      <c r="F128" s="91" t="s">
        <v>259</v>
      </c>
      <c r="G128" s="22">
        <v>380000</v>
      </c>
      <c r="H128" s="22">
        <v>380000</v>
      </c>
      <c r="I128" s="13">
        <f t="shared" si="20"/>
        <v>0</v>
      </c>
      <c r="J128" s="30">
        <f t="shared" si="21"/>
        <v>0</v>
      </c>
      <c r="K128" s="140"/>
      <c r="L128" s="85"/>
      <c r="M128" s="83"/>
      <c r="N128" s="83"/>
      <c r="O128" s="83"/>
      <c r="P128" s="54"/>
      <c r="Q128" s="83"/>
      <c r="R128" s="84"/>
      <c r="S128" s="84"/>
      <c r="T128" s="54"/>
      <c r="U128" s="54"/>
      <c r="V128" s="84"/>
      <c r="W128" s="110"/>
      <c r="X128" s="84"/>
      <c r="Y128" s="54"/>
      <c r="Z128" s="48"/>
      <c r="AA128" s="71"/>
      <c r="AB128" s="71"/>
    </row>
    <row r="129" spans="1:28" s="6" customFormat="1" ht="51" hidden="1" customHeight="1" x14ac:dyDescent="0.25">
      <c r="A129" s="112"/>
      <c r="B129" s="91"/>
      <c r="C129" s="91" t="s">
        <v>340</v>
      </c>
      <c r="D129" s="40" t="s">
        <v>341</v>
      </c>
      <c r="E129" s="91" t="s">
        <v>76</v>
      </c>
      <c r="F129" s="91" t="s">
        <v>259</v>
      </c>
      <c r="G129" s="22">
        <v>380000</v>
      </c>
      <c r="H129" s="22"/>
      <c r="I129" s="13">
        <f t="shared" si="20"/>
        <v>-380000</v>
      </c>
      <c r="J129" s="30">
        <f t="shared" si="21"/>
        <v>-1</v>
      </c>
      <c r="K129" s="140"/>
      <c r="L129" s="85"/>
      <c r="M129" s="83"/>
      <c r="N129" s="83"/>
      <c r="O129" s="83"/>
      <c r="P129" s="54"/>
      <c r="Q129" s="83"/>
      <c r="R129" s="84"/>
      <c r="S129" s="84"/>
      <c r="T129" s="54"/>
      <c r="U129" s="54"/>
      <c r="V129" s="84"/>
      <c r="W129" s="110"/>
      <c r="X129" s="84"/>
      <c r="Y129" s="54"/>
      <c r="Z129" s="48"/>
      <c r="AA129" s="71"/>
      <c r="AB129" s="71"/>
    </row>
    <row r="130" spans="1:28" s="6" customFormat="1" ht="25.5" hidden="1" customHeight="1" x14ac:dyDescent="0.25">
      <c r="A130" s="113"/>
      <c r="B130" s="91"/>
      <c r="C130" s="91" t="s">
        <v>340</v>
      </c>
      <c r="D130" s="15" t="s">
        <v>342</v>
      </c>
      <c r="E130" s="91" t="s">
        <v>76</v>
      </c>
      <c r="F130" s="91" t="s">
        <v>259</v>
      </c>
      <c r="G130" s="22">
        <v>380000</v>
      </c>
      <c r="H130" s="22"/>
      <c r="I130" s="13">
        <f t="shared" si="20"/>
        <v>-380000</v>
      </c>
      <c r="J130" s="30">
        <f t="shared" si="21"/>
        <v>-1</v>
      </c>
      <c r="K130" s="140"/>
      <c r="L130" s="85"/>
      <c r="M130" s="83"/>
      <c r="N130" s="83"/>
      <c r="O130" s="83"/>
      <c r="P130" s="54"/>
      <c r="Q130" s="83"/>
      <c r="R130" s="84"/>
      <c r="S130" s="84"/>
      <c r="T130" s="54"/>
      <c r="U130" s="54"/>
      <c r="V130" s="84"/>
      <c r="W130" s="110"/>
      <c r="X130" s="84"/>
      <c r="Y130" s="54"/>
      <c r="Z130" s="48"/>
      <c r="AA130" s="71"/>
      <c r="AB130" s="71"/>
    </row>
    <row r="131" spans="1:28" s="6" customFormat="1" ht="32.25" customHeight="1" x14ac:dyDescent="0.25">
      <c r="A131" s="139">
        <v>83</v>
      </c>
      <c r="B131" s="94" t="s">
        <v>229</v>
      </c>
      <c r="C131" s="15" t="s">
        <v>334</v>
      </c>
      <c r="D131" s="15"/>
      <c r="E131" s="91"/>
      <c r="F131" s="85"/>
      <c r="G131" s="85"/>
      <c r="H131" s="85"/>
      <c r="I131" s="13"/>
      <c r="J131" s="30"/>
      <c r="K131" s="140"/>
      <c r="L131" s="85"/>
      <c r="M131" s="81"/>
      <c r="N131" s="81"/>
      <c r="O131" s="81"/>
      <c r="P131" s="54"/>
      <c r="Q131" s="81"/>
      <c r="R131" s="82"/>
      <c r="S131" s="82"/>
      <c r="T131" s="54"/>
      <c r="U131" s="54"/>
      <c r="V131" s="82"/>
      <c r="W131" s="110"/>
      <c r="X131" s="82"/>
      <c r="Y131" s="54"/>
      <c r="Z131" s="48"/>
      <c r="AA131" s="71"/>
      <c r="AB131" s="71"/>
    </row>
    <row r="132" spans="1:28" s="6" customFormat="1" ht="41.25" customHeight="1" x14ac:dyDescent="0.25">
      <c r="A132" s="139"/>
      <c r="B132" s="94"/>
      <c r="C132" s="15"/>
      <c r="D132" s="15" t="s">
        <v>260</v>
      </c>
      <c r="E132" s="91" t="s">
        <v>76</v>
      </c>
      <c r="F132" s="91" t="s">
        <v>259</v>
      </c>
      <c r="G132" s="22">
        <v>320000</v>
      </c>
      <c r="H132" s="22">
        <v>320000</v>
      </c>
      <c r="I132" s="13">
        <f>H132-G132</f>
        <v>0</v>
      </c>
      <c r="J132" s="30">
        <f>I132/G132</f>
        <v>0</v>
      </c>
      <c r="K132" s="138"/>
      <c r="L132" s="85"/>
      <c r="M132" s="83"/>
      <c r="N132" s="83"/>
      <c r="O132" s="83"/>
      <c r="P132" s="54"/>
      <c r="Q132" s="83"/>
      <c r="R132" s="84"/>
      <c r="S132" s="84"/>
      <c r="T132" s="54"/>
      <c r="U132" s="54"/>
      <c r="V132" s="84"/>
      <c r="W132" s="110"/>
      <c r="X132" s="84"/>
      <c r="Y132" s="54"/>
      <c r="Z132" s="48"/>
      <c r="AA132" s="71"/>
      <c r="AB132" s="71"/>
    </row>
    <row r="133" spans="1:28" s="6" customFormat="1" ht="63.75" hidden="1" customHeight="1" x14ac:dyDescent="0.25">
      <c r="A133" s="15"/>
      <c r="B133" s="94"/>
      <c r="C133" s="15"/>
      <c r="D133" s="41" t="s">
        <v>261</v>
      </c>
      <c r="E133" s="91" t="s">
        <v>76</v>
      </c>
      <c r="F133" s="91" t="s">
        <v>259</v>
      </c>
      <c r="G133" s="22">
        <v>380000</v>
      </c>
      <c r="H133" s="22">
        <v>380000</v>
      </c>
      <c r="I133" s="13">
        <f>H133-G133</f>
        <v>0</v>
      </c>
      <c r="J133" s="30">
        <f>I133/G133</f>
        <v>0</v>
      </c>
      <c r="K133" s="91" t="s">
        <v>321</v>
      </c>
      <c r="L133" s="85"/>
      <c r="M133" s="83"/>
      <c r="N133" s="83"/>
      <c r="O133" s="83"/>
      <c r="P133" s="54"/>
      <c r="Q133" s="83"/>
      <c r="R133" s="84"/>
      <c r="S133" s="84"/>
      <c r="T133" s="54"/>
      <c r="U133" s="54"/>
      <c r="V133" s="84"/>
      <c r="W133" s="110"/>
      <c r="X133" s="84"/>
      <c r="Y133" s="54"/>
      <c r="Z133" s="48"/>
      <c r="AA133" s="71"/>
      <c r="AB133" s="71"/>
    </row>
    <row r="134" spans="1:28" s="6" customFormat="1" ht="19.5" customHeight="1" x14ac:dyDescent="0.25">
      <c r="A134" s="28" t="s">
        <v>77</v>
      </c>
      <c r="B134" s="31" t="s">
        <v>135</v>
      </c>
      <c r="C134" s="117" t="s">
        <v>358</v>
      </c>
      <c r="D134" s="98"/>
      <c r="E134" s="99"/>
      <c r="F134" s="99"/>
      <c r="G134" s="99"/>
      <c r="H134" s="99"/>
      <c r="I134" s="99"/>
      <c r="J134" s="99"/>
      <c r="K134" s="100"/>
      <c r="L134" s="101"/>
      <c r="M134" s="60"/>
      <c r="N134" s="60"/>
      <c r="O134" s="54"/>
      <c r="P134" s="54"/>
      <c r="Q134" s="48"/>
      <c r="R134" s="48"/>
      <c r="S134" s="103"/>
      <c r="T134" s="54"/>
      <c r="U134" s="54"/>
      <c r="V134" s="48"/>
      <c r="W134" s="110"/>
      <c r="X134" s="48"/>
      <c r="Y134" s="54"/>
      <c r="Z134" s="48"/>
      <c r="AA134" s="71"/>
      <c r="AB134" s="71"/>
    </row>
    <row r="135" spans="1:28" s="6" customFormat="1" ht="64.5" customHeight="1" x14ac:dyDescent="0.25">
      <c r="A135" s="137">
        <v>84</v>
      </c>
      <c r="B135" s="94" t="s">
        <v>230</v>
      </c>
      <c r="C135" s="15" t="s">
        <v>171</v>
      </c>
      <c r="D135" s="15" t="s">
        <v>335</v>
      </c>
      <c r="E135" s="91" t="s">
        <v>78</v>
      </c>
      <c r="F135" s="29" t="s">
        <v>262</v>
      </c>
      <c r="G135" s="22">
        <v>1650000</v>
      </c>
      <c r="H135" s="22">
        <v>1650000</v>
      </c>
      <c r="I135" s="13">
        <f>H135-G135</f>
        <v>0</v>
      </c>
      <c r="J135" s="30">
        <f>I135/G135</f>
        <v>0</v>
      </c>
      <c r="K135" s="15" t="s">
        <v>359</v>
      </c>
      <c r="L135" s="137"/>
      <c r="M135" s="83"/>
      <c r="N135" s="83"/>
      <c r="O135" s="83"/>
      <c r="P135" s="54"/>
      <c r="Q135" s="83"/>
      <c r="R135" s="84"/>
      <c r="S135" s="84"/>
      <c r="T135" s="54"/>
      <c r="U135" s="54"/>
      <c r="V135" s="84"/>
      <c r="W135" s="110"/>
      <c r="X135" s="84"/>
      <c r="Y135" s="54"/>
      <c r="Z135" s="48"/>
      <c r="AA135" s="71"/>
      <c r="AB135" s="71"/>
    </row>
    <row r="136" spans="1:28" s="6" customFormat="1" ht="45" hidden="1" customHeight="1" x14ac:dyDescent="0.25">
      <c r="A136" s="138"/>
      <c r="B136" s="94"/>
      <c r="C136" s="15"/>
      <c r="D136" s="15" t="s">
        <v>336</v>
      </c>
      <c r="E136" s="91" t="s">
        <v>78</v>
      </c>
      <c r="F136" s="29" t="s">
        <v>262</v>
      </c>
      <c r="G136" s="22">
        <v>2160000</v>
      </c>
      <c r="H136" s="22"/>
      <c r="I136" s="13">
        <f>H136-G136</f>
        <v>-2160000</v>
      </c>
      <c r="J136" s="30">
        <f>I136/G136</f>
        <v>-1</v>
      </c>
      <c r="K136" s="91" t="s">
        <v>321</v>
      </c>
      <c r="L136" s="138"/>
      <c r="M136" s="83"/>
      <c r="N136" s="83"/>
      <c r="O136" s="83"/>
      <c r="P136" s="54"/>
      <c r="Q136" s="83"/>
      <c r="R136" s="84"/>
      <c r="S136" s="84"/>
      <c r="T136" s="54"/>
      <c r="U136" s="54"/>
      <c r="V136" s="84"/>
      <c r="W136" s="110"/>
      <c r="X136" s="84"/>
      <c r="Y136" s="54"/>
      <c r="Z136" s="48"/>
      <c r="AA136" s="71"/>
      <c r="AB136" s="71"/>
    </row>
    <row r="137" spans="1:28" s="6" customFormat="1" ht="66" customHeight="1" x14ac:dyDescent="0.25">
      <c r="A137" s="91">
        <v>85</v>
      </c>
      <c r="B137" s="94" t="s">
        <v>231</v>
      </c>
      <c r="C137" s="15" t="s">
        <v>172</v>
      </c>
      <c r="D137" s="15" t="s">
        <v>173</v>
      </c>
      <c r="E137" s="91" t="s">
        <v>79</v>
      </c>
      <c r="F137" s="29" t="s">
        <v>255</v>
      </c>
      <c r="G137" s="22">
        <v>890000</v>
      </c>
      <c r="H137" s="22">
        <v>890000</v>
      </c>
      <c r="I137" s="13">
        <f>H137-G137</f>
        <v>0</v>
      </c>
      <c r="J137" s="30">
        <f>I137/G137</f>
        <v>0</v>
      </c>
      <c r="K137" s="91" t="s">
        <v>321</v>
      </c>
      <c r="L137" s="91"/>
      <c r="M137" s="83"/>
      <c r="N137" s="83"/>
      <c r="O137" s="83"/>
      <c r="P137" s="54"/>
      <c r="Q137" s="83"/>
      <c r="R137" s="84"/>
      <c r="S137" s="84"/>
      <c r="T137" s="54"/>
      <c r="U137" s="54"/>
      <c r="V137" s="84"/>
      <c r="W137" s="110"/>
      <c r="X137" s="84"/>
      <c r="Y137" s="54"/>
      <c r="Z137" s="48"/>
      <c r="AA137" s="71"/>
      <c r="AB137" s="71"/>
    </row>
    <row r="138" spans="1:28" s="6" customFormat="1" ht="49.9" customHeight="1" x14ac:dyDescent="0.25">
      <c r="A138" s="91">
        <v>86</v>
      </c>
      <c r="B138" s="94" t="s">
        <v>232</v>
      </c>
      <c r="C138" s="15" t="s">
        <v>174</v>
      </c>
      <c r="D138" s="15" t="s">
        <v>175</v>
      </c>
      <c r="E138" s="91" t="s">
        <v>79</v>
      </c>
      <c r="F138" s="29" t="s">
        <v>255</v>
      </c>
      <c r="G138" s="22">
        <v>250000</v>
      </c>
      <c r="H138" s="22">
        <v>250000</v>
      </c>
      <c r="I138" s="13">
        <f>H138-G138</f>
        <v>0</v>
      </c>
      <c r="J138" s="30">
        <f>I138/G138</f>
        <v>0</v>
      </c>
      <c r="K138" s="91" t="s">
        <v>321</v>
      </c>
      <c r="L138" s="29"/>
      <c r="M138" s="83"/>
      <c r="N138" s="83"/>
      <c r="O138" s="83"/>
      <c r="P138" s="54"/>
      <c r="Q138" s="83"/>
      <c r="R138" s="84"/>
      <c r="S138" s="84"/>
      <c r="T138" s="54"/>
      <c r="U138" s="54"/>
      <c r="V138" s="84"/>
      <c r="W138" s="110"/>
      <c r="X138" s="84"/>
      <c r="Y138" s="54"/>
      <c r="Z138" s="48"/>
      <c r="AA138" s="71"/>
      <c r="AB138" s="71"/>
    </row>
    <row r="139" spans="1:28" s="6" customFormat="1" x14ac:dyDescent="0.25">
      <c r="A139" s="28" t="s">
        <v>80</v>
      </c>
      <c r="B139" s="28">
        <v>10</v>
      </c>
      <c r="C139" s="98" t="s">
        <v>81</v>
      </c>
      <c r="D139" s="99"/>
      <c r="E139" s="99"/>
      <c r="F139" s="99"/>
      <c r="G139" s="99"/>
      <c r="H139" s="99"/>
      <c r="I139" s="99"/>
      <c r="J139" s="99"/>
      <c r="K139" s="100"/>
      <c r="L139" s="101"/>
      <c r="M139" s="60"/>
      <c r="N139" s="60"/>
      <c r="O139" s="54"/>
      <c r="P139" s="54"/>
      <c r="Q139" s="48"/>
      <c r="R139" s="48"/>
      <c r="S139" s="103"/>
      <c r="T139" s="54"/>
      <c r="U139" s="54"/>
      <c r="V139" s="48"/>
      <c r="W139" s="110"/>
      <c r="X139" s="48"/>
      <c r="Y139" s="54"/>
      <c r="Z139" s="48"/>
      <c r="AA139" s="71"/>
      <c r="AB139" s="71"/>
    </row>
    <row r="140" spans="1:28" s="6" customFormat="1" ht="32.450000000000003" customHeight="1" x14ac:dyDescent="0.25">
      <c r="A140" s="91">
        <v>87</v>
      </c>
      <c r="B140" s="91">
        <v>10.0001</v>
      </c>
      <c r="C140" s="15" t="s">
        <v>176</v>
      </c>
      <c r="D140" s="15" t="s">
        <v>177</v>
      </c>
      <c r="E140" s="91" t="s">
        <v>82</v>
      </c>
      <c r="F140" s="29" t="s">
        <v>255</v>
      </c>
      <c r="G140" s="22">
        <v>8207</v>
      </c>
      <c r="H140" s="22">
        <v>8788</v>
      </c>
      <c r="I140" s="42">
        <f>H140-G140</f>
        <v>581</v>
      </c>
      <c r="J140" s="30">
        <f>I140/G140</f>
        <v>7.0793225295479476E-2</v>
      </c>
      <c r="K140" s="91"/>
      <c r="L140" s="29"/>
      <c r="M140" s="83"/>
      <c r="N140" s="83"/>
      <c r="O140" s="83"/>
      <c r="P140" s="54"/>
      <c r="Q140" s="83"/>
      <c r="R140" s="84"/>
      <c r="S140" s="84"/>
      <c r="T140" s="54"/>
      <c r="U140" s="54"/>
      <c r="V140" s="84"/>
      <c r="W140" s="84"/>
      <c r="X140" s="84"/>
      <c r="Y140" s="54"/>
      <c r="Z140" s="48"/>
      <c r="AA140" s="71"/>
      <c r="AB140" s="71"/>
    </row>
    <row r="141" spans="1:28" s="6" customFormat="1" ht="37.15" customHeight="1" x14ac:dyDescent="0.25">
      <c r="A141" s="91">
        <v>88</v>
      </c>
      <c r="B141" s="91">
        <v>10.0002</v>
      </c>
      <c r="C141" s="15" t="s">
        <v>178</v>
      </c>
      <c r="D141" s="15" t="s">
        <v>179</v>
      </c>
      <c r="E141" s="91" t="s">
        <v>83</v>
      </c>
      <c r="F141" s="29" t="s">
        <v>255</v>
      </c>
      <c r="G141" s="22">
        <v>24849</v>
      </c>
      <c r="H141" s="22">
        <v>25419</v>
      </c>
      <c r="I141" s="118">
        <f>H141-G141</f>
        <v>570</v>
      </c>
      <c r="J141" s="30">
        <f>I141/G141</f>
        <v>2.2938548834963178E-2</v>
      </c>
      <c r="K141" s="91"/>
      <c r="L141" s="29"/>
      <c r="M141" s="83"/>
      <c r="N141" s="83"/>
      <c r="O141" s="83"/>
      <c r="P141" s="54"/>
      <c r="Q141" s="83"/>
      <c r="R141" s="84"/>
      <c r="S141" s="84"/>
      <c r="T141" s="54"/>
      <c r="U141" s="54"/>
      <c r="V141" s="84"/>
      <c r="W141" s="84"/>
      <c r="X141" s="84"/>
      <c r="Y141" s="54"/>
      <c r="Z141" s="48"/>
      <c r="AA141" s="71"/>
      <c r="AB141" s="71"/>
    </row>
    <row r="142" spans="1:28" ht="15" customHeight="1" x14ac:dyDescent="0.25">
      <c r="A142" s="4"/>
      <c r="B142" s="5"/>
      <c r="C142" s="5"/>
      <c r="D142" s="5"/>
      <c r="E142" s="5"/>
      <c r="F142" s="5"/>
      <c r="G142" s="5"/>
      <c r="I142" s="5"/>
      <c r="J142" s="5"/>
      <c r="K142" s="5"/>
      <c r="L142" s="5"/>
      <c r="M142" s="49"/>
      <c r="N142" s="49"/>
      <c r="O142" s="9"/>
      <c r="P142" s="9"/>
      <c r="Q142" s="9"/>
      <c r="R142" s="9"/>
      <c r="S142" s="9"/>
      <c r="T142" s="9"/>
      <c r="U142" s="9"/>
      <c r="V142" s="9"/>
      <c r="W142" s="9"/>
      <c r="X142" s="59"/>
      <c r="Y142" s="9"/>
      <c r="Z142" s="9"/>
      <c r="AA142" s="9"/>
      <c r="AB142" s="9"/>
    </row>
    <row r="143" spans="1:28" x14ac:dyDescent="0.25">
      <c r="A143" s="4"/>
      <c r="B143" s="5"/>
      <c r="C143" s="5"/>
      <c r="D143" s="5"/>
      <c r="E143" s="5"/>
      <c r="F143" s="5"/>
      <c r="G143" s="5"/>
      <c r="I143" s="5"/>
      <c r="J143" s="5"/>
      <c r="K143" s="5"/>
      <c r="L143" s="5"/>
      <c r="M143" s="49"/>
      <c r="N143" s="49"/>
      <c r="O143" s="9"/>
      <c r="P143" s="9"/>
      <c r="Q143" s="9"/>
      <c r="R143" s="9"/>
      <c r="S143" s="9"/>
      <c r="T143" s="9"/>
      <c r="U143" s="9"/>
      <c r="V143" s="9"/>
      <c r="W143" s="9"/>
      <c r="X143" s="59"/>
      <c r="Y143" s="9"/>
      <c r="Z143" s="9"/>
      <c r="AA143" s="9"/>
      <c r="AB143" s="9"/>
    </row>
    <row r="144" spans="1:28" ht="18.75" x14ac:dyDescent="0.25">
      <c r="A144" s="4"/>
      <c r="B144" s="3"/>
      <c r="C144" s="3"/>
      <c r="D144" s="3"/>
      <c r="E144" s="3"/>
      <c r="F144" s="3"/>
      <c r="G144" s="134"/>
      <c r="H144" s="10"/>
      <c r="I144" s="3"/>
      <c r="J144" s="136"/>
      <c r="K144" s="135"/>
      <c r="L144" s="135"/>
      <c r="M144" s="49"/>
      <c r="N144" s="49"/>
      <c r="O144" s="9"/>
      <c r="P144" s="9"/>
      <c r="Q144" s="9"/>
      <c r="R144" s="9"/>
      <c r="S144" s="9"/>
      <c r="T144" s="9"/>
      <c r="U144" s="9"/>
      <c r="V144" s="9"/>
      <c r="W144" s="9"/>
      <c r="X144" s="59"/>
      <c r="Y144" s="9"/>
      <c r="Z144" s="9"/>
      <c r="AA144" s="9"/>
      <c r="AB144" s="9"/>
    </row>
    <row r="145" spans="1:28" x14ac:dyDescent="0.25">
      <c r="A145" s="4"/>
      <c r="B145" s="3"/>
      <c r="C145" s="3"/>
      <c r="D145" s="3"/>
      <c r="E145" s="3"/>
      <c r="F145" s="3"/>
      <c r="G145" s="3"/>
      <c r="H145" s="10"/>
      <c r="I145" s="3"/>
      <c r="J145" s="3"/>
      <c r="K145" s="133"/>
      <c r="L145" s="3"/>
      <c r="M145" s="49"/>
      <c r="N145" s="49"/>
      <c r="O145" s="9"/>
      <c r="P145" s="9"/>
      <c r="Q145" s="9"/>
      <c r="R145" s="9"/>
      <c r="S145" s="9"/>
      <c r="T145" s="9"/>
      <c r="U145" s="9"/>
      <c r="V145" s="9"/>
      <c r="W145" s="9"/>
      <c r="X145" s="59"/>
      <c r="Y145" s="9"/>
      <c r="Z145" s="9"/>
      <c r="AA145" s="9"/>
      <c r="AB145" s="9"/>
    </row>
    <row r="146" spans="1:28" x14ac:dyDescent="0.25">
      <c r="A146" s="4"/>
      <c r="B146" s="4"/>
      <c r="C146" s="4"/>
      <c r="D146" s="4"/>
      <c r="E146" s="4"/>
      <c r="F146" s="4"/>
      <c r="G146" s="4"/>
      <c r="H146" s="11"/>
      <c r="I146" s="4"/>
      <c r="J146" s="4"/>
      <c r="K146" s="8"/>
      <c r="L146" s="4"/>
      <c r="M146" s="49"/>
      <c r="N146" s="49"/>
      <c r="O146" s="9"/>
      <c r="P146" s="9"/>
      <c r="Q146" s="9"/>
      <c r="R146" s="9"/>
      <c r="S146" s="9"/>
      <c r="T146" s="9"/>
      <c r="U146" s="9"/>
      <c r="V146" s="9"/>
      <c r="W146" s="9"/>
      <c r="X146" s="59"/>
      <c r="Y146" s="9"/>
      <c r="Z146" s="9"/>
      <c r="AA146" s="9"/>
      <c r="AB146" s="9"/>
    </row>
    <row r="147" spans="1:28" x14ac:dyDescent="0.25">
      <c r="A147" s="3"/>
      <c r="B147" s="3"/>
      <c r="C147" s="3"/>
      <c r="D147" s="3"/>
      <c r="E147" s="3"/>
      <c r="F147" s="3"/>
      <c r="G147" s="3"/>
      <c r="H147" s="10"/>
      <c r="I147" s="3"/>
      <c r="J147" s="3"/>
      <c r="K147" s="7"/>
      <c r="L147" s="3"/>
      <c r="M147" s="49"/>
      <c r="N147" s="49"/>
      <c r="O147" s="9"/>
      <c r="P147" s="9"/>
      <c r="Q147" s="9"/>
      <c r="R147" s="9"/>
      <c r="S147" s="9"/>
      <c r="T147" s="9"/>
      <c r="U147" s="9"/>
      <c r="V147" s="9"/>
      <c r="W147" s="9"/>
      <c r="X147" s="59"/>
      <c r="Y147" s="9"/>
      <c r="Z147" s="9"/>
      <c r="AA147" s="9"/>
      <c r="AB147" s="9"/>
    </row>
    <row r="148" spans="1:28" x14ac:dyDescent="0.25">
      <c r="A148" s="3"/>
      <c r="B148" s="3"/>
      <c r="C148" s="3"/>
      <c r="D148" s="3"/>
      <c r="E148" s="3"/>
      <c r="F148" s="3"/>
      <c r="G148" s="3"/>
      <c r="H148" s="10"/>
      <c r="I148" s="3"/>
      <c r="J148" s="3"/>
      <c r="K148" s="7"/>
      <c r="L148" s="3"/>
      <c r="M148" s="49"/>
      <c r="N148" s="49"/>
      <c r="O148" s="9"/>
      <c r="P148" s="9"/>
      <c r="Q148" s="9"/>
      <c r="R148" s="9"/>
      <c r="S148" s="9"/>
      <c r="T148" s="9"/>
      <c r="U148" s="9"/>
      <c r="V148" s="9"/>
      <c r="W148" s="9"/>
      <c r="X148" s="59"/>
      <c r="Y148" s="9"/>
      <c r="Z148" s="9"/>
      <c r="AA148" s="9"/>
      <c r="AB148" s="9"/>
    </row>
    <row r="149" spans="1:28" x14ac:dyDescent="0.25">
      <c r="A149" s="3"/>
      <c r="B149" s="3"/>
      <c r="C149" s="3"/>
      <c r="D149" s="3"/>
      <c r="E149" s="3"/>
      <c r="F149" s="3"/>
      <c r="G149" s="3"/>
      <c r="H149" s="10"/>
      <c r="I149" s="3"/>
      <c r="J149" s="3"/>
      <c r="K149" s="7"/>
      <c r="L149" s="3"/>
      <c r="M149" s="49"/>
      <c r="N149" s="49"/>
      <c r="O149" s="9"/>
      <c r="P149" s="9"/>
      <c r="Q149" s="9"/>
      <c r="R149" s="9"/>
      <c r="S149" s="9"/>
      <c r="T149" s="9"/>
      <c r="U149" s="9"/>
      <c r="V149" s="9"/>
      <c r="W149" s="9"/>
      <c r="X149" s="59"/>
      <c r="Y149" s="9"/>
      <c r="Z149" s="9"/>
      <c r="AA149" s="9"/>
      <c r="AB149" s="9"/>
    </row>
    <row r="150" spans="1:28" x14ac:dyDescent="0.25">
      <c r="A150" s="3"/>
      <c r="B150" s="3"/>
      <c r="C150" s="3"/>
      <c r="D150" s="3"/>
      <c r="E150" s="3"/>
      <c r="F150" s="3"/>
      <c r="G150" s="3"/>
      <c r="H150" s="10"/>
      <c r="I150" s="3"/>
      <c r="J150" s="3"/>
      <c r="K150" s="7"/>
      <c r="L150" s="3"/>
      <c r="M150" s="49"/>
      <c r="N150" s="49"/>
      <c r="O150" s="9"/>
      <c r="P150" s="9"/>
      <c r="Q150" s="9"/>
      <c r="R150" s="9"/>
      <c r="S150" s="9"/>
      <c r="T150" s="9"/>
      <c r="U150" s="9"/>
      <c r="V150" s="9"/>
      <c r="W150" s="9"/>
      <c r="X150" s="59"/>
      <c r="Y150" s="9"/>
      <c r="Z150" s="9"/>
      <c r="AA150" s="9"/>
      <c r="AB150" s="9"/>
    </row>
    <row r="151" spans="1:28" x14ac:dyDescent="0.25">
      <c r="A151" s="3"/>
      <c r="B151" s="3"/>
      <c r="C151" s="3"/>
      <c r="D151" s="3"/>
      <c r="E151" s="3"/>
      <c r="F151" s="3"/>
      <c r="G151" s="3"/>
      <c r="H151" s="10"/>
      <c r="I151" s="3"/>
      <c r="J151" s="3"/>
      <c r="K151" s="7"/>
      <c r="L151" s="3"/>
      <c r="M151" s="49"/>
      <c r="N151" s="49"/>
      <c r="O151" s="9"/>
      <c r="P151" s="9"/>
      <c r="Q151" s="9"/>
      <c r="R151" s="9"/>
      <c r="S151" s="9"/>
      <c r="T151" s="9"/>
      <c r="U151" s="9"/>
      <c r="V151" s="9"/>
      <c r="W151" s="9"/>
      <c r="X151" s="59"/>
      <c r="Y151" s="9"/>
      <c r="Z151" s="9"/>
      <c r="AA151" s="9"/>
      <c r="AB151" s="9"/>
    </row>
    <row r="152" spans="1:28" x14ac:dyDescent="0.25">
      <c r="A152" s="3"/>
      <c r="B152" s="3"/>
      <c r="C152" s="3"/>
      <c r="D152" s="3"/>
      <c r="E152" s="3"/>
      <c r="F152" s="3"/>
      <c r="G152" s="3"/>
      <c r="H152" s="10"/>
      <c r="I152" s="3"/>
      <c r="J152" s="3"/>
      <c r="K152" s="7"/>
      <c r="L152" s="3"/>
      <c r="M152" s="49"/>
      <c r="N152" s="49"/>
      <c r="O152" s="9"/>
      <c r="P152" s="9"/>
      <c r="Q152" s="9"/>
      <c r="R152" s="9"/>
      <c r="S152" s="9"/>
      <c r="T152" s="9"/>
      <c r="U152" s="9"/>
      <c r="V152" s="9"/>
      <c r="W152" s="9"/>
      <c r="X152" s="59"/>
      <c r="Y152" s="9"/>
      <c r="Z152" s="9"/>
      <c r="AA152" s="9"/>
      <c r="AB152" s="9"/>
    </row>
    <row r="153" spans="1:28" x14ac:dyDescent="0.25">
      <c r="A153" s="3"/>
      <c r="B153" s="3"/>
      <c r="C153" s="3"/>
      <c r="D153" s="3"/>
      <c r="E153" s="3"/>
      <c r="F153" s="3"/>
      <c r="G153" s="3"/>
      <c r="H153" s="10"/>
      <c r="I153" s="3"/>
      <c r="J153" s="3"/>
      <c r="K153" s="7"/>
      <c r="L153" s="3"/>
      <c r="M153" s="49"/>
      <c r="N153" s="49"/>
      <c r="O153" s="9"/>
      <c r="P153" s="9"/>
      <c r="Q153" s="9"/>
      <c r="R153" s="9"/>
      <c r="S153" s="9"/>
      <c r="T153" s="9"/>
      <c r="U153" s="9"/>
      <c r="V153" s="9"/>
      <c r="W153" s="9"/>
      <c r="X153" s="59"/>
      <c r="Y153" s="9"/>
      <c r="Z153" s="9"/>
      <c r="AA153" s="9"/>
      <c r="AB153" s="9"/>
    </row>
    <row r="154" spans="1:28" x14ac:dyDescent="0.25">
      <c r="A154" s="4"/>
      <c r="B154" s="4"/>
      <c r="C154" s="4"/>
      <c r="D154" s="4"/>
      <c r="E154" s="4"/>
      <c r="F154" s="4"/>
      <c r="G154" s="4"/>
      <c r="H154" s="11"/>
      <c r="I154" s="4"/>
      <c r="J154" s="4"/>
      <c r="K154" s="8"/>
      <c r="L154" s="4"/>
      <c r="M154" s="12"/>
      <c r="N154" s="12"/>
    </row>
    <row r="155" spans="1:28" x14ac:dyDescent="0.25">
      <c r="M155" s="12"/>
      <c r="N155" s="12"/>
    </row>
    <row r="156" spans="1:28" x14ac:dyDescent="0.25">
      <c r="M156" s="12"/>
      <c r="N156" s="12"/>
    </row>
    <row r="157" spans="1:28" x14ac:dyDescent="0.25">
      <c r="M157" s="12"/>
      <c r="N157" s="12"/>
    </row>
    <row r="158" spans="1:28" x14ac:dyDescent="0.25">
      <c r="M158" s="12"/>
      <c r="N158" s="12"/>
    </row>
    <row r="159" spans="1:28" x14ac:dyDescent="0.25">
      <c r="M159" s="12"/>
      <c r="N159" s="12"/>
    </row>
    <row r="160" spans="1:28" x14ac:dyDescent="0.25">
      <c r="M160" s="12"/>
      <c r="N160" s="12"/>
    </row>
    <row r="161" spans="13:14" x14ac:dyDescent="0.25">
      <c r="M161" s="12"/>
      <c r="N161" s="12"/>
    </row>
    <row r="162" spans="13:14" x14ac:dyDescent="0.25">
      <c r="M162" s="12"/>
      <c r="N162" s="12"/>
    </row>
    <row r="163" spans="13:14" x14ac:dyDescent="0.25">
      <c r="M163" s="12"/>
      <c r="N163" s="12"/>
    </row>
    <row r="164" spans="13:14" x14ac:dyDescent="0.25">
      <c r="M164" s="12"/>
      <c r="N164" s="12"/>
    </row>
    <row r="165" spans="13:14" x14ac:dyDescent="0.25">
      <c r="M165" s="12"/>
      <c r="N165" s="12"/>
    </row>
    <row r="166" spans="13:14" x14ac:dyDescent="0.25">
      <c r="M166" s="12"/>
      <c r="N166" s="12"/>
    </row>
    <row r="167" spans="13:14" x14ac:dyDescent="0.25">
      <c r="M167" s="12"/>
      <c r="N167" s="12"/>
    </row>
    <row r="168" spans="13:14" x14ac:dyDescent="0.25">
      <c r="M168" s="12"/>
      <c r="N168" s="12"/>
    </row>
    <row r="169" spans="13:14" x14ac:dyDescent="0.25">
      <c r="M169" s="12"/>
      <c r="N169" s="12"/>
    </row>
    <row r="170" spans="13:14" x14ac:dyDescent="0.25">
      <c r="M170" s="12"/>
      <c r="N170" s="12"/>
    </row>
    <row r="171" spans="13:14" x14ac:dyDescent="0.25">
      <c r="M171" s="12"/>
      <c r="N171" s="12"/>
    </row>
    <row r="172" spans="13:14" x14ac:dyDescent="0.25">
      <c r="M172" s="12"/>
      <c r="N172" s="12"/>
    </row>
    <row r="173" spans="13:14" x14ac:dyDescent="0.25">
      <c r="M173" s="12"/>
      <c r="N173" s="12"/>
    </row>
    <row r="174" spans="13:14" x14ac:dyDescent="0.25">
      <c r="M174" s="12"/>
      <c r="N174" s="12"/>
    </row>
    <row r="175" spans="13:14" x14ac:dyDescent="0.25">
      <c r="M175" s="12"/>
      <c r="N175" s="12"/>
    </row>
    <row r="176" spans="13:14" x14ac:dyDescent="0.25">
      <c r="M176" s="12"/>
      <c r="N176" s="12"/>
    </row>
    <row r="177" spans="13:14" x14ac:dyDescent="0.25">
      <c r="M177" s="12"/>
      <c r="N177" s="12"/>
    </row>
    <row r="178" spans="13:14" x14ac:dyDescent="0.25">
      <c r="M178" s="12"/>
      <c r="N178" s="12"/>
    </row>
    <row r="179" spans="13:14" x14ac:dyDescent="0.25">
      <c r="M179" s="12"/>
      <c r="N179" s="12"/>
    </row>
    <row r="180" spans="13:14" x14ac:dyDescent="0.25">
      <c r="M180" s="12"/>
      <c r="N180" s="12"/>
    </row>
    <row r="181" spans="13:14" x14ac:dyDescent="0.25">
      <c r="M181" s="12"/>
      <c r="N181" s="12"/>
    </row>
    <row r="182" spans="13:14" x14ac:dyDescent="0.25">
      <c r="M182" s="12"/>
      <c r="N182" s="12"/>
    </row>
    <row r="183" spans="13:14" x14ac:dyDescent="0.25">
      <c r="M183" s="12"/>
      <c r="N183" s="12"/>
    </row>
    <row r="184" spans="13:14" x14ac:dyDescent="0.25">
      <c r="M184" s="12"/>
      <c r="N184" s="12"/>
    </row>
    <row r="185" spans="13:14" x14ac:dyDescent="0.25">
      <c r="M185" s="12"/>
      <c r="N185" s="12"/>
    </row>
    <row r="186" spans="13:14" x14ac:dyDescent="0.25">
      <c r="M186" s="12"/>
      <c r="N186" s="12"/>
    </row>
    <row r="187" spans="13:14" x14ac:dyDescent="0.25">
      <c r="M187" s="12"/>
      <c r="N187" s="12"/>
    </row>
    <row r="188" spans="13:14" x14ac:dyDescent="0.25">
      <c r="M188" s="12"/>
      <c r="N188" s="12"/>
    </row>
    <row r="189" spans="13:14" x14ac:dyDescent="0.25">
      <c r="M189" s="12"/>
      <c r="N189" s="12"/>
    </row>
    <row r="190" spans="13:14" x14ac:dyDescent="0.25">
      <c r="M190" s="12"/>
      <c r="N190" s="12"/>
    </row>
    <row r="191" spans="13:14" x14ac:dyDescent="0.25">
      <c r="M191" s="12"/>
      <c r="N191" s="12"/>
    </row>
    <row r="192" spans="13:14" x14ac:dyDescent="0.25">
      <c r="M192" s="12"/>
      <c r="N192" s="12"/>
    </row>
    <row r="193" spans="13:14" x14ac:dyDescent="0.25">
      <c r="M193" s="12"/>
      <c r="N193" s="12"/>
    </row>
    <row r="194" spans="13:14" x14ac:dyDescent="0.25">
      <c r="M194" s="12"/>
      <c r="N194" s="12"/>
    </row>
    <row r="195" spans="13:14" x14ac:dyDescent="0.25">
      <c r="M195" s="12"/>
      <c r="N195" s="12"/>
    </row>
    <row r="196" spans="13:14" x14ac:dyDescent="0.25">
      <c r="M196" s="12"/>
      <c r="N196" s="12"/>
    </row>
    <row r="197" spans="13:14" x14ac:dyDescent="0.25">
      <c r="M197" s="12"/>
      <c r="N197" s="12"/>
    </row>
    <row r="198" spans="13:14" x14ac:dyDescent="0.25">
      <c r="M198" s="12"/>
      <c r="N198" s="12"/>
    </row>
    <row r="199" spans="13:14" x14ac:dyDescent="0.25">
      <c r="M199" s="12"/>
      <c r="N199" s="12"/>
    </row>
    <row r="200" spans="13:14" x14ac:dyDescent="0.25">
      <c r="M200" s="12"/>
      <c r="N200" s="12"/>
    </row>
    <row r="201" spans="13:14" x14ac:dyDescent="0.25">
      <c r="M201" s="12"/>
      <c r="N201" s="12"/>
    </row>
    <row r="202" spans="13:14" x14ac:dyDescent="0.25">
      <c r="M202" s="12"/>
      <c r="N202" s="12"/>
    </row>
    <row r="203" spans="13:14" x14ac:dyDescent="0.25">
      <c r="M203" s="12"/>
      <c r="N203" s="12"/>
    </row>
    <row r="204" spans="13:14" x14ac:dyDescent="0.25">
      <c r="M204" s="12"/>
      <c r="N204" s="12"/>
    </row>
    <row r="205" spans="13:14" x14ac:dyDescent="0.25">
      <c r="M205" s="12"/>
      <c r="N205" s="12"/>
    </row>
    <row r="206" spans="13:14" x14ac:dyDescent="0.25">
      <c r="M206" s="12"/>
      <c r="N206" s="12"/>
    </row>
    <row r="207" spans="13:14" x14ac:dyDescent="0.25">
      <c r="M207" s="12"/>
      <c r="N207" s="12"/>
    </row>
    <row r="208" spans="13:14" x14ac:dyDescent="0.25">
      <c r="M208" s="12"/>
      <c r="N208" s="12"/>
    </row>
    <row r="209" spans="13:14" x14ac:dyDescent="0.25">
      <c r="M209" s="12"/>
      <c r="N209" s="12"/>
    </row>
    <row r="210" spans="13:14" x14ac:dyDescent="0.25">
      <c r="M210" s="12"/>
      <c r="N210" s="12"/>
    </row>
    <row r="211" spans="13:14" x14ac:dyDescent="0.25">
      <c r="M211" s="12"/>
      <c r="N211" s="12"/>
    </row>
    <row r="212" spans="13:14" x14ac:dyDescent="0.25">
      <c r="M212" s="12"/>
      <c r="N212" s="12"/>
    </row>
    <row r="213" spans="13:14" x14ac:dyDescent="0.25">
      <c r="M213" s="12"/>
      <c r="N213" s="12"/>
    </row>
    <row r="214" spans="13:14" x14ac:dyDescent="0.25">
      <c r="M214" s="12"/>
      <c r="N214" s="12"/>
    </row>
    <row r="215" spans="13:14" x14ac:dyDescent="0.25">
      <c r="M215" s="12"/>
      <c r="N215" s="12"/>
    </row>
    <row r="216" spans="13:14" x14ac:dyDescent="0.25">
      <c r="M216" s="12"/>
      <c r="N216" s="12"/>
    </row>
    <row r="217" spans="13:14" x14ac:dyDescent="0.25">
      <c r="M217" s="12"/>
      <c r="N217" s="12"/>
    </row>
    <row r="218" spans="13:14" x14ac:dyDescent="0.25">
      <c r="M218" s="12"/>
      <c r="N218" s="12"/>
    </row>
    <row r="219" spans="13:14" x14ac:dyDescent="0.25">
      <c r="M219" s="12"/>
      <c r="N219" s="12"/>
    </row>
    <row r="220" spans="13:14" x14ac:dyDescent="0.25">
      <c r="M220" s="12"/>
      <c r="N220" s="12"/>
    </row>
    <row r="221" spans="13:14" x14ac:dyDescent="0.25">
      <c r="M221" s="12"/>
      <c r="N221" s="12"/>
    </row>
    <row r="222" spans="13:14" x14ac:dyDescent="0.25">
      <c r="M222" s="12"/>
      <c r="N222" s="12"/>
    </row>
    <row r="223" spans="13:14" x14ac:dyDescent="0.25">
      <c r="M223" s="12"/>
      <c r="N223" s="12"/>
    </row>
    <row r="224" spans="13:14" x14ac:dyDescent="0.25">
      <c r="M224" s="12"/>
      <c r="N224" s="12"/>
    </row>
    <row r="225" spans="13:14" x14ac:dyDescent="0.25">
      <c r="M225" s="12"/>
      <c r="N225" s="12"/>
    </row>
    <row r="226" spans="13:14" x14ac:dyDescent="0.25">
      <c r="M226" s="12"/>
      <c r="N226" s="12"/>
    </row>
    <row r="227" spans="13:14" x14ac:dyDescent="0.25">
      <c r="M227" s="12"/>
      <c r="N227" s="12"/>
    </row>
    <row r="228" spans="13:14" x14ac:dyDescent="0.25">
      <c r="M228" s="12"/>
      <c r="N228" s="12"/>
    </row>
    <row r="229" spans="13:14" x14ac:dyDescent="0.25">
      <c r="M229" s="12"/>
      <c r="N229" s="12"/>
    </row>
    <row r="230" spans="13:14" x14ac:dyDescent="0.25">
      <c r="M230" s="12"/>
      <c r="N230" s="12"/>
    </row>
    <row r="231" spans="13:14" x14ac:dyDescent="0.25">
      <c r="M231" s="12"/>
      <c r="N231" s="12"/>
    </row>
    <row r="232" spans="13:14" x14ac:dyDescent="0.25">
      <c r="M232" s="12"/>
      <c r="N232" s="12"/>
    </row>
    <row r="233" spans="13:14" x14ac:dyDescent="0.25">
      <c r="M233" s="12"/>
      <c r="N233" s="12"/>
    </row>
    <row r="234" spans="13:14" x14ac:dyDescent="0.25">
      <c r="M234" s="12"/>
      <c r="N234" s="12"/>
    </row>
    <row r="235" spans="13:14" x14ac:dyDescent="0.25">
      <c r="M235" s="12"/>
      <c r="N235" s="12"/>
    </row>
    <row r="236" spans="13:14" x14ac:dyDescent="0.25">
      <c r="M236" s="12"/>
      <c r="N236" s="12"/>
    </row>
    <row r="237" spans="13:14" x14ac:dyDescent="0.25">
      <c r="M237" s="12"/>
      <c r="N237" s="12"/>
    </row>
    <row r="238" spans="13:14" x14ac:dyDescent="0.25">
      <c r="M238" s="12"/>
      <c r="N238" s="12"/>
    </row>
    <row r="239" spans="13:14" x14ac:dyDescent="0.25">
      <c r="M239" s="12"/>
      <c r="N239" s="12"/>
    </row>
    <row r="240" spans="13:14" x14ac:dyDescent="0.25">
      <c r="M240" s="12"/>
      <c r="N240" s="12"/>
    </row>
    <row r="241" spans="13:14" x14ac:dyDescent="0.25">
      <c r="M241" s="12"/>
      <c r="N241" s="12"/>
    </row>
    <row r="242" spans="13:14" x14ac:dyDescent="0.25">
      <c r="M242" s="12"/>
      <c r="N242" s="12"/>
    </row>
    <row r="243" spans="13:14" x14ac:dyDescent="0.25">
      <c r="M243" s="12"/>
      <c r="N243" s="12"/>
    </row>
    <row r="244" spans="13:14" x14ac:dyDescent="0.25">
      <c r="M244" s="12"/>
      <c r="N244" s="12"/>
    </row>
    <row r="245" spans="13:14" x14ac:dyDescent="0.25">
      <c r="M245" s="12"/>
      <c r="N245" s="12"/>
    </row>
    <row r="246" spans="13:14" x14ac:dyDescent="0.25">
      <c r="M246" s="12"/>
      <c r="N246" s="12"/>
    </row>
    <row r="247" spans="13:14" x14ac:dyDescent="0.25">
      <c r="M247" s="12"/>
      <c r="N247" s="12"/>
    </row>
    <row r="248" spans="13:14" x14ac:dyDescent="0.25">
      <c r="M248" s="12"/>
      <c r="N248" s="12"/>
    </row>
    <row r="249" spans="13:14" x14ac:dyDescent="0.25">
      <c r="M249" s="12"/>
      <c r="N249" s="12"/>
    </row>
    <row r="250" spans="13:14" x14ac:dyDescent="0.25">
      <c r="M250" s="12"/>
      <c r="N250" s="12"/>
    </row>
    <row r="251" spans="13:14" x14ac:dyDescent="0.25">
      <c r="M251" s="12"/>
      <c r="N251" s="12"/>
    </row>
    <row r="252" spans="13:14" x14ac:dyDescent="0.25">
      <c r="M252" s="12"/>
      <c r="N252" s="12"/>
    </row>
    <row r="253" spans="13:14" x14ac:dyDescent="0.25">
      <c r="M253" s="12"/>
      <c r="N253" s="12"/>
    </row>
    <row r="254" spans="13:14" x14ac:dyDescent="0.25">
      <c r="M254" s="12"/>
      <c r="N254" s="12"/>
    </row>
    <row r="255" spans="13:14" x14ac:dyDescent="0.25">
      <c r="M255" s="12"/>
      <c r="N255" s="12"/>
    </row>
    <row r="256" spans="13:14" x14ac:dyDescent="0.25">
      <c r="M256" s="12"/>
      <c r="N256" s="12"/>
    </row>
    <row r="257" spans="13:14" x14ac:dyDescent="0.25">
      <c r="M257" s="12"/>
      <c r="N257" s="12"/>
    </row>
    <row r="258" spans="13:14" x14ac:dyDescent="0.25">
      <c r="M258" s="12"/>
      <c r="N258" s="12"/>
    </row>
    <row r="259" spans="13:14" x14ac:dyDescent="0.25">
      <c r="M259" s="12"/>
      <c r="N259" s="12"/>
    </row>
    <row r="260" spans="13:14" x14ac:dyDescent="0.25">
      <c r="M260" s="12"/>
      <c r="N260" s="12"/>
    </row>
    <row r="261" spans="13:14" x14ac:dyDescent="0.25">
      <c r="M261" s="12"/>
      <c r="N261" s="12"/>
    </row>
    <row r="262" spans="13:14" x14ac:dyDescent="0.25">
      <c r="M262" s="12"/>
      <c r="N262" s="12"/>
    </row>
    <row r="263" spans="13:14" x14ac:dyDescent="0.25">
      <c r="M263" s="12"/>
      <c r="N263" s="12"/>
    </row>
    <row r="264" spans="13:14" x14ac:dyDescent="0.25">
      <c r="M264" s="12"/>
      <c r="N264" s="12"/>
    </row>
    <row r="265" spans="13:14" x14ac:dyDescent="0.25">
      <c r="M265" s="12"/>
      <c r="N265" s="12"/>
    </row>
    <row r="266" spans="13:14" x14ac:dyDescent="0.25">
      <c r="M266" s="12"/>
      <c r="N266" s="12"/>
    </row>
    <row r="267" spans="13:14" x14ac:dyDescent="0.25">
      <c r="M267" s="12"/>
      <c r="N267" s="12"/>
    </row>
    <row r="268" spans="13:14" x14ac:dyDescent="0.25">
      <c r="M268" s="12"/>
      <c r="N268" s="12"/>
    </row>
    <row r="269" spans="13:14" x14ac:dyDescent="0.25">
      <c r="M269" s="12"/>
      <c r="N269" s="12"/>
    </row>
    <row r="270" spans="13:14" x14ac:dyDescent="0.25">
      <c r="M270" s="12"/>
      <c r="N270" s="12"/>
    </row>
    <row r="271" spans="13:14" x14ac:dyDescent="0.25">
      <c r="M271" s="12"/>
      <c r="N271" s="12"/>
    </row>
    <row r="272" spans="13:14" x14ac:dyDescent="0.25">
      <c r="M272" s="12"/>
      <c r="N272" s="12"/>
    </row>
    <row r="273" spans="13:14" x14ac:dyDescent="0.25">
      <c r="M273" s="12"/>
      <c r="N273" s="12"/>
    </row>
    <row r="274" spans="13:14" x14ac:dyDescent="0.25">
      <c r="M274" s="12"/>
      <c r="N274" s="12"/>
    </row>
    <row r="275" spans="13:14" x14ac:dyDescent="0.25">
      <c r="M275" s="12"/>
      <c r="N275" s="12"/>
    </row>
    <row r="276" spans="13:14" x14ac:dyDescent="0.25">
      <c r="M276" s="12"/>
      <c r="N276" s="12"/>
    </row>
    <row r="277" spans="13:14" x14ac:dyDescent="0.25">
      <c r="M277" s="12"/>
      <c r="N277" s="12"/>
    </row>
    <row r="278" spans="13:14" x14ac:dyDescent="0.25">
      <c r="M278" s="12"/>
      <c r="N278" s="12"/>
    </row>
    <row r="279" spans="13:14" x14ac:dyDescent="0.25">
      <c r="M279" s="12"/>
      <c r="N279" s="12"/>
    </row>
    <row r="280" spans="13:14" x14ac:dyDescent="0.25">
      <c r="M280" s="12"/>
      <c r="N280" s="12"/>
    </row>
    <row r="281" spans="13:14" x14ac:dyDescent="0.25">
      <c r="M281" s="12"/>
      <c r="N281" s="12"/>
    </row>
    <row r="282" spans="13:14" x14ac:dyDescent="0.25">
      <c r="M282" s="12"/>
      <c r="N282" s="12"/>
    </row>
    <row r="283" spans="13:14" x14ac:dyDescent="0.25">
      <c r="M283" s="12"/>
      <c r="N283" s="12"/>
    </row>
    <row r="284" spans="13:14" x14ac:dyDescent="0.25">
      <c r="M284" s="12"/>
      <c r="N284" s="12"/>
    </row>
    <row r="285" spans="13:14" x14ac:dyDescent="0.25">
      <c r="M285" s="12"/>
      <c r="N285" s="12"/>
    </row>
    <row r="286" spans="13:14" x14ac:dyDescent="0.25">
      <c r="M286" s="12"/>
      <c r="N286" s="12"/>
    </row>
    <row r="287" spans="13:14" x14ac:dyDescent="0.25">
      <c r="M287" s="12"/>
      <c r="N287" s="12"/>
    </row>
    <row r="288" spans="13:14" x14ac:dyDescent="0.25">
      <c r="M288" s="12"/>
      <c r="N288" s="12"/>
    </row>
    <row r="289" spans="13:14" x14ac:dyDescent="0.25">
      <c r="M289" s="12"/>
      <c r="N289" s="12"/>
    </row>
    <row r="290" spans="13:14" x14ac:dyDescent="0.25">
      <c r="M290" s="12"/>
      <c r="N290" s="12"/>
    </row>
    <row r="291" spans="13:14" x14ac:dyDescent="0.25">
      <c r="M291" s="12"/>
      <c r="N291" s="12"/>
    </row>
    <row r="292" spans="13:14" x14ac:dyDescent="0.25">
      <c r="M292" s="12"/>
      <c r="N292" s="12"/>
    </row>
    <row r="293" spans="13:14" x14ac:dyDescent="0.25">
      <c r="M293" s="12"/>
      <c r="N293" s="12"/>
    </row>
    <row r="294" spans="13:14" x14ac:dyDescent="0.25">
      <c r="M294" s="12"/>
      <c r="N294" s="12"/>
    </row>
    <row r="295" spans="13:14" x14ac:dyDescent="0.25">
      <c r="M295" s="12"/>
      <c r="N295" s="12"/>
    </row>
    <row r="296" spans="13:14" x14ac:dyDescent="0.25">
      <c r="M296" s="12"/>
      <c r="N296" s="12"/>
    </row>
    <row r="297" spans="13:14" x14ac:dyDescent="0.25">
      <c r="M297" s="12"/>
      <c r="N297" s="12"/>
    </row>
    <row r="298" spans="13:14" x14ac:dyDescent="0.25">
      <c r="M298" s="12"/>
      <c r="N298" s="12"/>
    </row>
    <row r="299" spans="13:14" x14ac:dyDescent="0.25">
      <c r="M299" s="12"/>
      <c r="N299" s="12"/>
    </row>
    <row r="300" spans="13:14" x14ac:dyDescent="0.25">
      <c r="M300" s="12"/>
      <c r="N300" s="12"/>
    </row>
    <row r="301" spans="13:14" x14ac:dyDescent="0.25">
      <c r="M301" s="12"/>
      <c r="N301" s="12"/>
    </row>
    <row r="302" spans="13:14" x14ac:dyDescent="0.25">
      <c r="M302" s="12"/>
      <c r="N302" s="12"/>
    </row>
    <row r="303" spans="13:14" x14ac:dyDescent="0.25">
      <c r="M303" s="12"/>
      <c r="N303" s="12"/>
    </row>
    <row r="304" spans="13:14" x14ac:dyDescent="0.25">
      <c r="M304" s="12"/>
      <c r="N304" s="12"/>
    </row>
    <row r="305" spans="13:14" x14ac:dyDescent="0.25">
      <c r="M305" s="12"/>
      <c r="N305" s="12"/>
    </row>
    <row r="306" spans="13:14" x14ac:dyDescent="0.25">
      <c r="M306" s="12"/>
      <c r="N306" s="12"/>
    </row>
    <row r="307" spans="13:14" x14ac:dyDescent="0.25">
      <c r="M307" s="12"/>
      <c r="N307" s="12"/>
    </row>
    <row r="308" spans="13:14" x14ac:dyDescent="0.25">
      <c r="M308" s="12"/>
      <c r="N308" s="12"/>
    </row>
    <row r="309" spans="13:14" x14ac:dyDescent="0.25">
      <c r="M309" s="12"/>
      <c r="N309" s="12"/>
    </row>
    <row r="310" spans="13:14" x14ac:dyDescent="0.25">
      <c r="M310" s="12"/>
      <c r="N310" s="12"/>
    </row>
    <row r="311" spans="13:14" x14ac:dyDescent="0.25">
      <c r="M311" s="12"/>
      <c r="N311" s="12"/>
    </row>
    <row r="312" spans="13:14" x14ac:dyDescent="0.25">
      <c r="M312" s="12"/>
      <c r="N312" s="12"/>
    </row>
    <row r="313" spans="13:14" x14ac:dyDescent="0.25">
      <c r="M313" s="12"/>
      <c r="N313" s="12"/>
    </row>
    <row r="314" spans="13:14" x14ac:dyDescent="0.25">
      <c r="M314" s="12"/>
      <c r="N314" s="12"/>
    </row>
    <row r="315" spans="13:14" x14ac:dyDescent="0.25">
      <c r="M315" s="12"/>
      <c r="N315" s="12"/>
    </row>
    <row r="316" spans="13:14" x14ac:dyDescent="0.25">
      <c r="M316" s="12"/>
      <c r="N316" s="12"/>
    </row>
    <row r="317" spans="13:14" x14ac:dyDescent="0.25">
      <c r="M317" s="12"/>
      <c r="N317" s="12"/>
    </row>
    <row r="318" spans="13:14" x14ac:dyDescent="0.25">
      <c r="M318" s="12"/>
      <c r="N318" s="12"/>
    </row>
    <row r="319" spans="13:14" x14ac:dyDescent="0.25">
      <c r="M319" s="12"/>
      <c r="N319" s="12"/>
    </row>
    <row r="320" spans="13:14" x14ac:dyDescent="0.25">
      <c r="M320" s="12"/>
      <c r="N320" s="12"/>
    </row>
    <row r="321" spans="13:14" x14ac:dyDescent="0.25">
      <c r="M321" s="12"/>
      <c r="N321" s="12"/>
    </row>
    <row r="322" spans="13:14" x14ac:dyDescent="0.25">
      <c r="M322" s="12"/>
      <c r="N322" s="12"/>
    </row>
    <row r="323" spans="13:14" x14ac:dyDescent="0.25">
      <c r="M323" s="12"/>
      <c r="N323" s="12"/>
    </row>
    <row r="324" spans="13:14" x14ac:dyDescent="0.25">
      <c r="M324" s="12"/>
      <c r="N324" s="12"/>
    </row>
    <row r="325" spans="13:14" x14ac:dyDescent="0.25">
      <c r="M325" s="12"/>
      <c r="N325" s="12"/>
    </row>
    <row r="326" spans="13:14" x14ac:dyDescent="0.25">
      <c r="M326" s="12"/>
      <c r="N326" s="12"/>
    </row>
    <row r="327" spans="13:14" x14ac:dyDescent="0.25">
      <c r="M327" s="12"/>
      <c r="N327" s="12"/>
    </row>
    <row r="328" spans="13:14" x14ac:dyDescent="0.25">
      <c r="M328" s="12"/>
      <c r="N328" s="12"/>
    </row>
    <row r="329" spans="13:14" x14ac:dyDescent="0.25">
      <c r="M329" s="12"/>
      <c r="N329" s="12"/>
    </row>
    <row r="330" spans="13:14" x14ac:dyDescent="0.25">
      <c r="M330" s="12"/>
      <c r="N330" s="12"/>
    </row>
    <row r="331" spans="13:14" x14ac:dyDescent="0.25">
      <c r="M331" s="12"/>
      <c r="N331" s="12"/>
    </row>
    <row r="332" spans="13:14" x14ac:dyDescent="0.25">
      <c r="M332" s="12"/>
      <c r="N332" s="12"/>
    </row>
  </sheetData>
  <mergeCells count="44">
    <mergeCell ref="D88:D90"/>
    <mergeCell ref="K10:K29"/>
    <mergeCell ref="K56:K59"/>
    <mergeCell ref="L37:L38"/>
    <mergeCell ref="L61:L67"/>
    <mergeCell ref="L71:L72"/>
    <mergeCell ref="A6:A7"/>
    <mergeCell ref="J6:J7"/>
    <mergeCell ref="B6:B7"/>
    <mergeCell ref="A37:A38"/>
    <mergeCell ref="A31:A33"/>
    <mergeCell ref="B34:B36"/>
    <mergeCell ref="A45:A49"/>
    <mergeCell ref="A34:A36"/>
    <mergeCell ref="K31:K43"/>
    <mergeCell ref="K44:K52"/>
    <mergeCell ref="A3:L3"/>
    <mergeCell ref="G6:G7"/>
    <mergeCell ref="H6:H7"/>
    <mergeCell ref="I6:I7"/>
    <mergeCell ref="K6:K7"/>
    <mergeCell ref="E6:E7"/>
    <mergeCell ref="F6:F7"/>
    <mergeCell ref="C6:C7"/>
    <mergeCell ref="D6:D7"/>
    <mergeCell ref="A4:L4"/>
    <mergeCell ref="L6:L7"/>
    <mergeCell ref="A5:L5"/>
    <mergeCell ref="L135:L136"/>
    <mergeCell ref="A131:A132"/>
    <mergeCell ref="L73:L74"/>
    <mergeCell ref="L75:L79"/>
    <mergeCell ref="A120:A121"/>
    <mergeCell ref="K114:K116"/>
    <mergeCell ref="L88:L89"/>
    <mergeCell ref="D100:D107"/>
    <mergeCell ref="A118:A119"/>
    <mergeCell ref="A122:A123"/>
    <mergeCell ref="D92:D98"/>
    <mergeCell ref="A135:A136"/>
    <mergeCell ref="K109:K113"/>
    <mergeCell ref="K118:K132"/>
    <mergeCell ref="L81:L87"/>
    <mergeCell ref="D81:D87"/>
  </mergeCells>
  <printOptions horizontalCentered="1"/>
  <pageMargins left="0.19685039370078741" right="0" top="0.39370078740157483" bottom="0" header="0" footer="0"/>
  <pageSetup paperSize="9" orientation="landscape" r:id="rId1"/>
  <headerFooter>
    <oddFooter>&amp;RTrang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Thach Phuong Tam</dc:creator>
  <cp:lastModifiedBy>Trần Thị Mỹ Dung</cp:lastModifiedBy>
  <cp:lastPrinted>2024-11-01T08:55:14Z</cp:lastPrinted>
  <dcterms:created xsi:type="dcterms:W3CDTF">2019-01-23T01:02:39Z</dcterms:created>
  <dcterms:modified xsi:type="dcterms:W3CDTF">2024-11-01T09:17:32Z</dcterms:modified>
</cp:coreProperties>
</file>